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120" windowWidth="23136" windowHeight="11640"/>
  </bookViews>
  <sheets>
    <sheet name="總表" sheetId="1" r:id="rId1"/>
    <sheet name="1月" sheetId="2" r:id="rId2"/>
    <sheet name="2月" sheetId="3" r:id="rId3"/>
    <sheet name="3月" sheetId="4" r:id="rId4"/>
    <sheet name="4月" sheetId="5" r:id="rId5"/>
    <sheet name="5月" sheetId="6" r:id="rId6"/>
    <sheet name="6月" sheetId="7" r:id="rId7"/>
    <sheet name="7月" sheetId="8" r:id="rId8"/>
    <sheet name="8月" sheetId="9" r:id="rId9"/>
    <sheet name="9月" sheetId="10" r:id="rId10"/>
    <sheet name="10月" sheetId="11" r:id="rId11"/>
    <sheet name="11月" sheetId="12" r:id="rId12"/>
    <sheet name="12月" sheetId="13" r:id="rId13"/>
  </sheets>
  <definedNames>
    <definedName name="_xlnm.Print_Area" localSheetId="10">'10月'!$A$2:$G$13</definedName>
    <definedName name="_xlnm.Print_Area" localSheetId="11">'11月'!$A$2:$G$13</definedName>
    <definedName name="_xlnm.Print_Area" localSheetId="12">'12月'!$A$2:$G$13</definedName>
    <definedName name="_xlnm.Print_Area" localSheetId="1">'1月'!$A$2:$G$13</definedName>
    <definedName name="_xlnm.Print_Area" localSheetId="2">'2月'!$A$2:$G$13</definedName>
    <definedName name="_xlnm.Print_Area" localSheetId="3">'3月'!$A$2:$G$13</definedName>
    <definedName name="_xlnm.Print_Area" localSheetId="4">'4月'!$A$2:$G$13</definedName>
    <definedName name="_xlnm.Print_Area" localSheetId="5">'5月'!$A$2:$G$13</definedName>
    <definedName name="_xlnm.Print_Area" localSheetId="6">'6月'!$A$2:$G$13</definedName>
    <definedName name="_xlnm.Print_Area" localSheetId="7">'7月'!$A$2:$G$13</definedName>
    <definedName name="_xlnm.Print_Area" localSheetId="8">'8月'!$A$2:$G$13</definedName>
    <definedName name="_xlnm.Print_Area" localSheetId="9">'9月'!$A$2:$G$13</definedName>
    <definedName name="_xlnm.Print_Area" localSheetId="0">總表!$A$1:$X$29</definedName>
  </definedNames>
  <calcPr calcId="124519"/>
  <fileRecoveryPr autoRecover="0"/>
</workbook>
</file>

<file path=xl/calcChain.xml><?xml version="1.0" encoding="utf-8"?>
<calcChain xmlns="http://schemas.openxmlformats.org/spreadsheetml/2006/main">
  <c r="F13" i="13"/>
  <c r="E13"/>
  <c r="D13"/>
  <c r="F13" i="12" l="1"/>
  <c r="E13"/>
  <c r="D13"/>
  <c r="F13" i="11" l="1"/>
  <c r="E13"/>
  <c r="D13"/>
  <c r="F13" i="10" l="1"/>
  <c r="E13"/>
  <c r="D13"/>
  <c r="F13" i="9" l="1"/>
  <c r="E13"/>
  <c r="D13"/>
  <c r="F13" i="8" l="1"/>
  <c r="E13"/>
  <c r="D13"/>
  <c r="F13" i="7" l="1"/>
  <c r="E13"/>
  <c r="D13"/>
  <c r="F13" i="6" l="1"/>
  <c r="E13"/>
  <c r="D13"/>
  <c r="F13" i="5" l="1"/>
  <c r="E13"/>
  <c r="D13"/>
  <c r="F13" i="4" l="1"/>
  <c r="E13"/>
  <c r="D13"/>
  <c r="F13" i="3" l="1"/>
  <c r="E13"/>
  <c r="D13"/>
  <c r="F13" i="2" l="1"/>
  <c r="E13"/>
  <c r="D13"/>
  <c r="U28" i="1" l="1"/>
  <c r="J28"/>
  <c r="I28"/>
  <c r="I26" s="1"/>
  <c r="U27"/>
  <c r="J27"/>
  <c r="I27"/>
  <c r="U26"/>
  <c r="K26"/>
  <c r="J26"/>
  <c r="H26"/>
  <c r="G26"/>
  <c r="F26"/>
  <c r="J25"/>
  <c r="U25" s="1"/>
  <c r="I25"/>
  <c r="U24"/>
  <c r="J24"/>
  <c r="I24"/>
  <c r="K23"/>
  <c r="I23"/>
  <c r="H23"/>
  <c r="G23"/>
  <c r="F23"/>
  <c r="U22"/>
  <c r="J22"/>
  <c r="I22"/>
  <c r="J21"/>
  <c r="U21" s="1"/>
  <c r="I21"/>
  <c r="K20"/>
  <c r="J20"/>
  <c r="U20" s="1"/>
  <c r="I20"/>
  <c r="H20"/>
  <c r="G20"/>
  <c r="F20"/>
  <c r="U19"/>
  <c r="J19"/>
  <c r="I19"/>
  <c r="U18"/>
  <c r="J18"/>
  <c r="I18"/>
  <c r="K17"/>
  <c r="J17"/>
  <c r="U17" s="1"/>
  <c r="I17"/>
  <c r="H17"/>
  <c r="G17"/>
  <c r="G13" s="1"/>
  <c r="F17"/>
  <c r="U16"/>
  <c r="J16"/>
  <c r="I16"/>
  <c r="I14" s="1"/>
  <c r="I13" s="1"/>
  <c r="U15"/>
  <c r="J15"/>
  <c r="I15"/>
  <c r="U14"/>
  <c r="K14"/>
  <c r="J14"/>
  <c r="H14"/>
  <c r="H13" s="1"/>
  <c r="G14"/>
  <c r="F14"/>
  <c r="K13"/>
  <c r="J13"/>
  <c r="U13" s="1"/>
  <c r="F13"/>
  <c r="F29" s="1"/>
  <c r="U12"/>
  <c r="J12"/>
  <c r="I12"/>
  <c r="I10" s="1"/>
  <c r="U11"/>
  <c r="J11"/>
  <c r="I11"/>
  <c r="U10"/>
  <c r="K10"/>
  <c r="J10"/>
  <c r="H10"/>
  <c r="G10"/>
  <c r="G6" s="1"/>
  <c r="G29" s="1"/>
  <c r="F10"/>
  <c r="J9"/>
  <c r="U9" s="1"/>
  <c r="I9"/>
  <c r="U8"/>
  <c r="J8"/>
  <c r="I8"/>
  <c r="I7" s="1"/>
  <c r="K7"/>
  <c r="H7"/>
  <c r="G7"/>
  <c r="F7"/>
  <c r="K6"/>
  <c r="K29" s="1"/>
  <c r="H6"/>
  <c r="H29" s="1"/>
  <c r="F6"/>
  <c r="I6" l="1"/>
  <c r="I29" s="1"/>
  <c r="J7"/>
  <c r="J23"/>
  <c r="U23" s="1"/>
  <c r="U7" l="1"/>
  <c r="J6"/>
  <c r="U6" l="1"/>
  <c r="J29"/>
  <c r="U29" s="1"/>
</calcChain>
</file>

<file path=xl/sharedStrings.xml><?xml version="1.0" encoding="utf-8"?>
<sst xmlns="http://schemas.openxmlformats.org/spreadsheetml/2006/main" count="279" uniqueCount="80">
  <si>
    <t>榮民醫療作業基金</t>
    <phoneticPr fontId="4" type="noConversion"/>
  </si>
  <si>
    <t>補（捐）助其他政府機關或團體私人經費報告表</t>
    <phoneticPr fontId="4" type="noConversion"/>
  </si>
  <si>
    <r>
      <t xml:space="preserve">  </t>
    </r>
    <r>
      <rPr>
        <sz val="16"/>
        <rFont val="標楷體"/>
        <family val="4"/>
        <charset val="136"/>
      </rPr>
      <t>中華民國</t>
    </r>
    <r>
      <rPr>
        <sz val="16"/>
        <rFont val="Times New Roman"/>
        <family val="1"/>
      </rPr>
      <t>107</t>
    </r>
    <r>
      <rPr>
        <sz val="16"/>
        <rFont val="標楷體"/>
        <family val="4"/>
        <charset val="136"/>
      </rPr>
      <t>年度</t>
    </r>
    <r>
      <rPr>
        <sz val="16"/>
        <rFont val="Times New Roman"/>
        <family val="1"/>
      </rPr>
      <t xml:space="preserve">  </t>
    </r>
    <phoneticPr fontId="4" type="noConversion"/>
  </si>
  <si>
    <r>
      <t>受補</t>
    </r>
    <r>
      <rPr>
        <sz val="13"/>
        <rFont val="Times New Roman"/>
        <family val="1"/>
      </rPr>
      <t>(</t>
    </r>
    <r>
      <rPr>
        <sz val="13"/>
        <rFont val="標楷體"/>
        <family val="4"/>
        <charset val="136"/>
      </rPr>
      <t>捐</t>
    </r>
    <r>
      <rPr>
        <sz val="13"/>
        <rFont val="Times New Roman"/>
        <family val="1"/>
      </rPr>
      <t>)</t>
    </r>
    <r>
      <rPr>
        <sz val="13"/>
        <rFont val="標楷體"/>
        <family val="4"/>
        <charset val="136"/>
      </rPr>
      <t>助單位名稱</t>
    </r>
    <phoneticPr fontId="4" type="noConversion"/>
  </si>
  <si>
    <r>
      <t>補</t>
    </r>
    <r>
      <rPr>
        <sz val="12"/>
        <rFont val="Times New Roman"/>
        <family val="1"/>
      </rPr>
      <t xml:space="preserve"> (</t>
    </r>
    <r>
      <rPr>
        <sz val="12"/>
        <rFont val="標楷體"/>
        <family val="4"/>
        <charset val="136"/>
      </rPr>
      <t>捐</t>
    </r>
    <r>
      <rPr>
        <sz val="12"/>
        <rFont val="Times New Roman"/>
        <family val="1"/>
      </rPr>
      <t xml:space="preserve">) </t>
    </r>
    <r>
      <rPr>
        <sz val="12"/>
        <rFont val="標楷體"/>
        <family val="4"/>
        <charset val="136"/>
      </rPr>
      <t>助
計畫名稱</t>
    </r>
    <phoneticPr fontId="4" type="noConversion"/>
  </si>
  <si>
    <t>列支科目名稱</t>
    <phoneticPr fontId="4" type="noConversion"/>
  </si>
  <si>
    <t>是否明定補助之條件標準</t>
    <phoneticPr fontId="4" type="noConversion"/>
  </si>
  <si>
    <r>
      <t>補</t>
    </r>
    <r>
      <rPr>
        <sz val="12"/>
        <rFont val="Times New Roman"/>
        <family val="1"/>
      </rPr>
      <t xml:space="preserve">            (</t>
    </r>
    <r>
      <rPr>
        <sz val="12"/>
        <rFont val="標楷體"/>
        <family val="4"/>
        <charset val="136"/>
      </rPr>
      <t>捐</t>
    </r>
    <r>
      <rPr>
        <sz val="12"/>
        <rFont val="Times New Roman"/>
        <family val="1"/>
      </rPr>
      <t xml:space="preserve">)            </t>
    </r>
    <r>
      <rPr>
        <sz val="12"/>
        <rFont val="標楷體"/>
        <family val="4"/>
        <charset val="136"/>
      </rPr>
      <t>助</t>
    </r>
    <r>
      <rPr>
        <sz val="12"/>
        <rFont val="Times New Roman"/>
        <family val="1"/>
      </rPr>
      <t xml:space="preserve">            </t>
    </r>
    <r>
      <rPr>
        <sz val="12"/>
        <rFont val="標楷體"/>
        <family val="4"/>
        <charset val="136"/>
      </rPr>
      <t>金</t>
    </r>
    <r>
      <rPr>
        <sz val="12"/>
        <rFont val="Times New Roman"/>
        <family val="1"/>
      </rPr>
      <t xml:space="preserve">            </t>
    </r>
    <r>
      <rPr>
        <sz val="12"/>
        <rFont val="標楷體"/>
        <family val="4"/>
        <charset val="136"/>
      </rPr>
      <t>額</t>
    </r>
    <phoneticPr fontId="4" type="noConversion"/>
  </si>
  <si>
    <t>本年度決算數</t>
    <phoneticPr fontId="4" type="noConversion"/>
  </si>
  <si>
    <t>計畫執行情形</t>
    <phoneticPr fontId="4" type="noConversion"/>
  </si>
  <si>
    <t>是否納入
受補助單位
預算</t>
    <phoneticPr fontId="4" type="noConversion"/>
  </si>
  <si>
    <r>
      <t>是否明定成</t>
    </r>
    <r>
      <rPr>
        <sz val="12"/>
        <rFont val="Times New Roman"/>
        <family val="1"/>
      </rPr>
      <t xml:space="preserve">  </t>
    </r>
    <r>
      <rPr>
        <sz val="12"/>
        <rFont val="標楷體"/>
        <family val="4"/>
        <charset val="136"/>
      </rPr>
      <t>果考核方式</t>
    </r>
    <phoneticPr fontId="4" type="noConversion"/>
  </si>
  <si>
    <t>對補助經費是否施以就地查核</t>
    <phoneticPr fontId="4" type="noConversion"/>
  </si>
  <si>
    <r>
      <t>計畫未完成原因</t>
    </r>
    <r>
      <rPr>
        <sz val="12"/>
        <rFont val="Times New Roman"/>
        <family val="1"/>
      </rPr>
      <t xml:space="preserve"> </t>
    </r>
    <phoneticPr fontId="4" type="noConversion"/>
  </si>
  <si>
    <t>計畫完成結餘款</t>
    <phoneticPr fontId="4" type="noConversion"/>
  </si>
  <si>
    <t>備註</t>
    <phoneticPr fontId="4" type="noConversion"/>
  </si>
  <si>
    <t>是</t>
    <phoneticPr fontId="4" type="noConversion"/>
  </si>
  <si>
    <t>否</t>
    <phoneticPr fontId="4" type="noConversion"/>
  </si>
  <si>
    <t>計畫核定金額</t>
    <phoneticPr fontId="4" type="noConversion"/>
  </si>
  <si>
    <t>本年度撥付數</t>
    <phoneticPr fontId="4" type="noConversion"/>
  </si>
  <si>
    <t>累計撥付數</t>
    <phoneticPr fontId="4" type="noConversion"/>
  </si>
  <si>
    <t>未撥數</t>
    <phoneticPr fontId="4" type="noConversion"/>
  </si>
  <si>
    <t>合計</t>
    <phoneticPr fontId="4" type="noConversion"/>
  </si>
  <si>
    <t>已完成</t>
    <phoneticPr fontId="4" type="noConversion"/>
  </si>
  <si>
    <t>未完成</t>
    <phoneticPr fontId="4" type="noConversion"/>
  </si>
  <si>
    <t>金額</t>
    <phoneticPr fontId="4" type="noConversion"/>
  </si>
  <si>
    <t>收回日期</t>
    <phoneticPr fontId="4" type="noConversion"/>
  </si>
  <si>
    <t>一、補(協)助政府機關(構)</t>
    <phoneticPr fontId="4" type="noConversion"/>
  </si>
  <si>
    <r>
      <t>1.</t>
    </r>
    <r>
      <rPr>
        <sz val="13"/>
        <rFont val="標楷體"/>
        <family val="4"/>
        <charset val="136"/>
      </rPr>
      <t>中央政府機關學校間</t>
    </r>
    <r>
      <rPr>
        <sz val="13"/>
        <rFont val="Times New Roman"/>
        <family val="1"/>
      </rPr>
      <t xml:space="preserve">   </t>
    </r>
    <phoneticPr fontId="4" type="noConversion"/>
  </si>
  <si>
    <r>
      <t>2.</t>
    </r>
    <r>
      <rPr>
        <sz val="13"/>
        <rFont val="標楷體"/>
        <family val="4"/>
        <charset val="136"/>
      </rPr>
      <t>地方政府</t>
    </r>
    <phoneticPr fontId="4" type="noConversion"/>
  </si>
  <si>
    <t>二、捐助國內團體</t>
    <phoneticPr fontId="4" type="noConversion"/>
  </si>
  <si>
    <r>
      <t>1.</t>
    </r>
    <r>
      <rPr>
        <sz val="13"/>
        <rFont val="標楷體"/>
        <family val="4"/>
        <charset val="136"/>
      </rPr>
      <t>財團法人</t>
    </r>
    <phoneticPr fontId="4" type="noConversion"/>
  </si>
  <si>
    <r>
      <t>2.</t>
    </r>
    <r>
      <rPr>
        <sz val="13"/>
        <rFont val="標楷體"/>
        <family val="4"/>
        <charset val="136"/>
      </rPr>
      <t>其他團體</t>
    </r>
    <phoneticPr fontId="4" type="noConversion"/>
  </si>
  <si>
    <t>中華醫學會</t>
  </si>
  <si>
    <t>捐助該學會推展會務</t>
  </si>
  <si>
    <t>V</t>
    <phoneticPr fontId="16" type="noConversion"/>
  </si>
  <si>
    <t>有關補助之審查標準及核撥等作業程序，依輔導會106年1月11日輔醫字第1060000883號函修正之「國軍退除役官兵輔導委員會所屬榮民總醫院補捐助民間團體及個人專款作業要點」辦理；對補助經費之執行成果，採書面審查方式。</t>
    <phoneticPr fontId="16" type="noConversion"/>
  </si>
  <si>
    <t>三、捐助私校</t>
    <phoneticPr fontId="4" type="noConversion"/>
  </si>
  <si>
    <t>四、捐助個人</t>
    <phoneticPr fontId="4" type="noConversion"/>
  </si>
  <si>
    <t>器官捐贈</t>
  </si>
  <si>
    <t>其他</t>
    <phoneticPr fontId="16" type="noConversion"/>
  </si>
  <si>
    <t>V</t>
    <phoneticPr fontId="16" type="noConversion"/>
  </si>
  <si>
    <t>五、對外國之捐助</t>
    <phoneticPr fontId="4" type="noConversion"/>
  </si>
  <si>
    <r>
      <rPr>
        <sz val="13"/>
        <rFont val="標楷體"/>
        <family val="4"/>
        <charset val="136"/>
      </rPr>
      <t>說明：</t>
    </r>
    <r>
      <rPr>
        <sz val="13"/>
        <rFont val="Times New Roman"/>
        <family val="1"/>
      </rPr>
      <t>1.</t>
    </r>
    <r>
      <rPr>
        <sz val="13"/>
        <rFont val="標楷體"/>
        <family val="4"/>
        <charset val="136"/>
      </rPr>
      <t>本表應按各受補</t>
    </r>
    <r>
      <rPr>
        <sz val="13"/>
        <rFont val="Times New Roman"/>
        <family val="1"/>
      </rPr>
      <t>(</t>
    </r>
    <r>
      <rPr>
        <sz val="13"/>
        <rFont val="標楷體"/>
        <family val="4"/>
        <charset val="136"/>
      </rPr>
      <t>捐</t>
    </r>
    <r>
      <rPr>
        <sz val="13"/>
        <rFont val="Times New Roman"/>
        <family val="1"/>
      </rPr>
      <t>)</t>
    </r>
    <r>
      <rPr>
        <sz val="13"/>
        <rFont val="標楷體"/>
        <family val="4"/>
        <charset val="136"/>
      </rPr>
      <t>助單位本年度補</t>
    </r>
    <r>
      <rPr>
        <sz val="13"/>
        <rFont val="Times New Roman"/>
        <family val="1"/>
      </rPr>
      <t>(</t>
    </r>
    <r>
      <rPr>
        <sz val="13"/>
        <rFont val="標楷體"/>
        <family val="4"/>
        <charset val="136"/>
      </rPr>
      <t>捐</t>
    </r>
    <r>
      <rPr>
        <sz val="13"/>
        <rFont val="Times New Roman"/>
        <family val="1"/>
      </rPr>
      <t>)</t>
    </r>
    <r>
      <rPr>
        <sz val="13"/>
        <rFont val="標楷體"/>
        <family val="4"/>
        <charset val="136"/>
      </rPr>
      <t>助計畫逐項填列，每一受補</t>
    </r>
    <r>
      <rPr>
        <sz val="13"/>
        <rFont val="Times New Roman"/>
        <family val="1"/>
      </rPr>
      <t>(</t>
    </r>
    <r>
      <rPr>
        <sz val="13"/>
        <rFont val="標楷體"/>
        <family val="4"/>
        <charset val="136"/>
      </rPr>
      <t>捐</t>
    </r>
    <r>
      <rPr>
        <sz val="13"/>
        <rFont val="Times New Roman"/>
        <family val="1"/>
      </rPr>
      <t>)</t>
    </r>
    <r>
      <rPr>
        <sz val="13"/>
        <rFont val="標楷體"/>
        <family val="4"/>
        <charset val="136"/>
      </rPr>
      <t>助單位並應結一小計，全部結一合計。</t>
    </r>
    <phoneticPr fontId="16" type="noConversion"/>
  </si>
  <si>
    <r>
      <t>2.</t>
    </r>
    <r>
      <rPr>
        <sz val="13"/>
        <rFont val="標楷體"/>
        <family val="4"/>
        <charset val="136"/>
      </rPr>
      <t>補</t>
    </r>
    <r>
      <rPr>
        <sz val="13"/>
        <rFont val="Times New Roman"/>
        <family val="1"/>
      </rPr>
      <t>(</t>
    </r>
    <r>
      <rPr>
        <sz val="13"/>
        <rFont val="標楷體"/>
        <family val="4"/>
        <charset val="136"/>
      </rPr>
      <t>捐</t>
    </r>
    <r>
      <rPr>
        <sz val="13"/>
        <rFont val="Times New Roman"/>
        <family val="1"/>
      </rPr>
      <t>)</t>
    </r>
    <r>
      <rPr>
        <sz val="13"/>
        <rFont val="標楷體"/>
        <family val="4"/>
        <charset val="136"/>
      </rPr>
      <t>助金額係指計畫核定總金額，依計畫執行進度本年度撥付受補</t>
    </r>
    <r>
      <rPr>
        <sz val="13"/>
        <rFont val="Times New Roman"/>
        <family val="1"/>
      </rPr>
      <t>(</t>
    </r>
    <r>
      <rPr>
        <sz val="13"/>
        <rFont val="標楷體"/>
        <family val="4"/>
        <charset val="136"/>
      </rPr>
      <t>捐</t>
    </r>
    <r>
      <rPr>
        <sz val="13"/>
        <rFont val="Times New Roman"/>
        <family val="1"/>
      </rPr>
      <t>)</t>
    </r>
    <r>
      <rPr>
        <sz val="13"/>
        <rFont val="標楷體"/>
        <family val="4"/>
        <charset val="136"/>
      </rPr>
      <t>助單位部分﹝含預﹙暫﹚付款﹞列本年度撥付數，如計畫期程跨年度者，以前年度撥付數加本年度撥付數及預﹙暫﹚付款列累計撥付數，其餘列未撥數。</t>
    </r>
    <phoneticPr fontId="16" type="noConversion"/>
  </si>
  <si>
    <r>
      <t>3.</t>
    </r>
    <r>
      <rPr>
        <sz val="13"/>
        <rFont val="標楷體"/>
        <family val="4"/>
        <charset val="136"/>
      </rPr>
      <t>本表本年度決算數合計金額如與決算書「各項費用彙計表」中「捐助（捐助、補助與獎助）」金額不符時，應於表下按各項捐助、補助與獎助實際歸屬科目，附註說明科目名稱及其決算數。</t>
    </r>
    <phoneticPr fontId="16" type="noConversion"/>
  </si>
  <si>
    <r>
      <t>4.</t>
    </r>
    <r>
      <rPr>
        <sz val="13"/>
        <rFont val="標楷體"/>
        <family val="4"/>
        <charset val="136"/>
      </rPr>
      <t>「是否明定補助之條件標準」、「計畫執行情形」、「是否納入受補助單位預算」、「是否明定成果考核方式」、「對補助經費是否施以就地查核」等欄，請以勾選註記。</t>
    </r>
    <phoneticPr fontId="16" type="noConversion"/>
  </si>
  <si>
    <r>
      <t>5.</t>
    </r>
    <r>
      <rPr>
        <sz val="13"/>
        <rFont val="標楷體"/>
        <family val="4"/>
        <charset val="136"/>
      </rPr>
      <t>對補</t>
    </r>
    <r>
      <rPr>
        <sz val="13"/>
        <rFont val="Times New Roman"/>
        <family val="1"/>
      </rPr>
      <t>(</t>
    </r>
    <r>
      <rPr>
        <sz val="13"/>
        <rFont val="標楷體"/>
        <family val="4"/>
        <charset val="136"/>
      </rPr>
      <t>捐</t>
    </r>
    <r>
      <rPr>
        <sz val="13"/>
        <rFont val="Times New Roman"/>
        <family val="1"/>
      </rPr>
      <t>)</t>
    </r>
    <r>
      <rPr>
        <sz val="13"/>
        <rFont val="標楷體"/>
        <family val="4"/>
        <charset val="136"/>
      </rPr>
      <t>助經費施以就地查核者，請檢附查核報告。</t>
    </r>
  </si>
  <si>
    <r>
      <t>6.</t>
    </r>
    <r>
      <rPr>
        <sz val="13"/>
        <rFont val="標楷體"/>
        <family val="4"/>
        <charset val="136"/>
      </rPr>
      <t>未明定補助之條件標準、未明定成果考核方式等，請於備註欄說明原因。</t>
    </r>
  </si>
  <si>
    <r>
      <t>7.</t>
    </r>
    <r>
      <rPr>
        <sz val="12"/>
        <rFont val="標楷體"/>
        <family val="4"/>
        <charset val="136"/>
      </rPr>
      <t>對補助經費未施以就地查核者，請於備註欄說明原因。</t>
    </r>
  </si>
  <si>
    <t>臺中榮民總醫院(本院)107年1月份補（捐）助支出案件明細表</t>
    <phoneticPr fontId="16" type="noConversion"/>
  </si>
  <si>
    <t>單位：元</t>
    <phoneticPr fontId="16" type="noConversion"/>
  </si>
  <si>
    <t>受補(捐)助單位</t>
    <phoneticPr fontId="16" type="noConversion"/>
  </si>
  <si>
    <t>計畫名稱</t>
    <phoneticPr fontId="16" type="noConversion"/>
  </si>
  <si>
    <t>起訖日期</t>
    <phoneticPr fontId="16" type="noConversion"/>
  </si>
  <si>
    <t>本年度預算數</t>
    <phoneticPr fontId="16" type="noConversion"/>
  </si>
  <si>
    <t>實支數</t>
    <phoneticPr fontId="16" type="noConversion"/>
  </si>
  <si>
    <t>內容摘要</t>
    <phoneticPr fontId="16" type="noConversion"/>
  </si>
  <si>
    <t>本月份</t>
    <phoneticPr fontId="16" type="noConversion"/>
  </si>
  <si>
    <t>累計數</t>
    <phoneticPr fontId="16" type="noConversion"/>
  </si>
  <si>
    <t>對個人之捐補助</t>
    <phoneticPr fontId="16" type="noConversion"/>
  </si>
  <si>
    <t>器官捐贈病理解剖病患醫療、喪葬補助費</t>
    <phoneticPr fontId="16" type="noConversion"/>
  </si>
  <si>
    <t>107.1.1-107.12.31</t>
    <phoneticPr fontId="16" type="noConversion"/>
  </si>
  <si>
    <t>病患器官捐贈補助及喪葬補助費</t>
    <phoneticPr fontId="16" type="noConversion"/>
  </si>
  <si>
    <t>合計</t>
    <phoneticPr fontId="16" type="noConversion"/>
  </si>
  <si>
    <t>臺中榮民總醫院(本院)107年2月份補（捐）助支出案件明細表</t>
    <phoneticPr fontId="16" type="noConversion"/>
  </si>
  <si>
    <t>會務運作經費</t>
  </si>
  <si>
    <t>臺中榮民總醫院(本院)107年3月份補（捐）助支出案件明細表</t>
    <phoneticPr fontId="16" type="noConversion"/>
  </si>
  <si>
    <t>臺中榮民總醫院(本院)107年4月份補（捐）助支出案件明細表</t>
    <phoneticPr fontId="16" type="noConversion"/>
  </si>
  <si>
    <t>臺中榮民總醫院(本院)107年5月份補（捐）助支出案件明細表</t>
    <phoneticPr fontId="16" type="noConversion"/>
  </si>
  <si>
    <t>臺中榮民總醫院(本院)107年6月份補（捐）助支出案件明細表</t>
    <phoneticPr fontId="16" type="noConversion"/>
  </si>
  <si>
    <t>臺中榮民總醫院(本院)107年7月份補（捐）助支出案件明細表</t>
    <phoneticPr fontId="16" type="noConversion"/>
  </si>
  <si>
    <t>臺中榮民總醫院(本院)107年8月份補（捐）助支出案件明細表</t>
    <phoneticPr fontId="16" type="noConversion"/>
  </si>
  <si>
    <t>臺中榮民總醫院(本院)107年9月份補（捐）助支出案件明細表</t>
    <phoneticPr fontId="16" type="noConversion"/>
  </si>
  <si>
    <t>臺中榮民總醫院(本院)107年10月份補（捐）助支出案件明細表</t>
    <phoneticPr fontId="16" type="noConversion"/>
  </si>
  <si>
    <t>臺中榮民總醫院(本院)107年11月份補（捐）助支出案件明細表</t>
    <phoneticPr fontId="16" type="noConversion"/>
  </si>
  <si>
    <t>臺中榮民總醫院(本院)107年12月份補（捐）助支出案件明細表</t>
    <phoneticPr fontId="16" type="noConversion"/>
  </si>
  <si>
    <t>補（捐）助對象所歸屬之直轄市或縣(市)</t>
    <phoneticPr fontId="16" type="noConversion"/>
  </si>
  <si>
    <t>臺北市</t>
    <phoneticPr fontId="16" type="noConversion"/>
  </si>
  <si>
    <t>捐助國內團體</t>
    <phoneticPr fontId="4" type="noConversion"/>
  </si>
</sst>
</file>

<file path=xl/styles.xml><?xml version="1.0" encoding="utf-8"?>
<styleSheet xmlns="http://schemas.openxmlformats.org/spreadsheetml/2006/main">
  <numFmts count="4">
    <numFmt numFmtId="41" formatCode="_-* #,##0_-;\-* #,##0_-;_-* &quot;-&quot;_-;_-@_-"/>
    <numFmt numFmtId="176" formatCode="#,##0_ ;[Red]\-#,##0\ "/>
    <numFmt numFmtId="177" formatCode="#,##0_ "/>
    <numFmt numFmtId="178" formatCode="0_ "/>
  </numFmts>
  <fonts count="21">
    <font>
      <sz val="12"/>
      <color theme="1"/>
      <name val="新細明體"/>
      <family val="2"/>
      <charset val="136"/>
      <scheme val="minor"/>
    </font>
    <font>
      <sz val="12"/>
      <name val="新細明體"/>
      <family val="1"/>
      <charset val="136"/>
    </font>
    <font>
      <b/>
      <sz val="18"/>
      <name val="標楷體"/>
      <family val="4"/>
      <charset val="136"/>
    </font>
    <font>
      <sz val="9"/>
      <name val="新細明體"/>
      <family val="2"/>
      <charset val="136"/>
      <scheme val="minor"/>
    </font>
    <font>
      <sz val="9"/>
      <name val="細明體"/>
      <family val="3"/>
      <charset val="136"/>
    </font>
    <font>
      <sz val="12"/>
      <name val="標楷體"/>
      <family val="4"/>
      <charset val="136"/>
    </font>
    <font>
      <sz val="12"/>
      <name val="Times New Roman"/>
      <family val="1"/>
    </font>
    <font>
      <b/>
      <u/>
      <sz val="18"/>
      <name val="標楷體"/>
      <family val="4"/>
      <charset val="136"/>
    </font>
    <font>
      <b/>
      <u/>
      <sz val="18"/>
      <name val="Times New Roman"/>
      <family val="1"/>
    </font>
    <font>
      <u/>
      <sz val="12"/>
      <name val="Times New Roman"/>
      <family val="1"/>
    </font>
    <font>
      <sz val="16"/>
      <name val="Times New Roman"/>
      <family val="1"/>
    </font>
    <font>
      <sz val="16"/>
      <name val="標楷體"/>
      <family val="4"/>
      <charset val="136"/>
    </font>
    <font>
      <sz val="13"/>
      <name val="標楷體"/>
      <family val="4"/>
      <charset val="136"/>
    </font>
    <font>
      <sz val="13"/>
      <name val="Times New Roman"/>
      <family val="1"/>
    </font>
    <font>
      <b/>
      <sz val="13"/>
      <name val="標楷體"/>
      <family val="4"/>
      <charset val="136"/>
    </font>
    <font>
      <b/>
      <sz val="12"/>
      <name val="Times New Roman"/>
      <family val="1"/>
    </font>
    <font>
      <sz val="9"/>
      <name val="新細明體"/>
      <family val="1"/>
      <charset val="136"/>
    </font>
    <font>
      <b/>
      <sz val="16"/>
      <name val="標楷體"/>
      <family val="4"/>
      <charset val="136"/>
    </font>
    <font>
      <sz val="14"/>
      <name val="標楷體"/>
      <family val="4"/>
      <charset val="136"/>
    </font>
    <font>
      <sz val="14"/>
      <name val="Arial Narrow"/>
      <family val="2"/>
    </font>
    <font>
      <sz val="12"/>
      <color rgb="FFFF0000"/>
      <name val="Times New Roman"/>
      <family val="1"/>
    </font>
  </fonts>
  <fills count="3">
    <fill>
      <patternFill patternType="none"/>
    </fill>
    <fill>
      <patternFill patternType="gray125"/>
    </fill>
    <fill>
      <patternFill patternType="solid">
        <fgColor indexed="43"/>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1" fillId="0" borderId="0"/>
    <xf numFmtId="0" fontId="5" fillId="0" borderId="0"/>
    <xf numFmtId="0" fontId="1" fillId="0" borderId="0">
      <alignment vertical="center"/>
    </xf>
  </cellStyleXfs>
  <cellXfs count="130">
    <xf numFmtId="0" fontId="0" fillId="0" borderId="0" xfId="0">
      <alignment vertical="center"/>
    </xf>
    <xf numFmtId="0" fontId="6" fillId="0" borderId="0" xfId="1" applyFont="1" applyProtection="1"/>
    <xf numFmtId="0" fontId="6" fillId="0" borderId="0" xfId="1" applyFont="1" applyAlignment="1" applyProtection="1">
      <alignment horizontal="center" vertical="center"/>
    </xf>
    <xf numFmtId="0" fontId="5" fillId="0" borderId="2" xfId="1" applyFont="1" applyFill="1" applyBorder="1" applyAlignment="1" applyProtection="1">
      <alignment horizontal="center" vertical="center"/>
    </xf>
    <xf numFmtId="0" fontId="5" fillId="0" borderId="2" xfId="1" applyFont="1" applyFill="1" applyBorder="1" applyAlignment="1" applyProtection="1">
      <alignment horizontal="center" vertical="center" wrapText="1"/>
    </xf>
    <xf numFmtId="0" fontId="5" fillId="0" borderId="2" xfId="1" applyFont="1" applyBorder="1" applyAlignment="1" applyProtection="1">
      <alignment horizontal="center" vertical="center"/>
    </xf>
    <xf numFmtId="0" fontId="5" fillId="0" borderId="2" xfId="1" applyFont="1" applyBorder="1" applyAlignment="1" applyProtection="1">
      <alignment horizontal="center" vertical="center" wrapText="1"/>
    </xf>
    <xf numFmtId="0" fontId="14" fillId="0" borderId="1" xfId="1" applyFont="1" applyBorder="1" applyAlignment="1" applyProtection="1">
      <alignment vertical="top"/>
    </xf>
    <xf numFmtId="0" fontId="15" fillId="0" borderId="1" xfId="1" applyFont="1" applyBorder="1" applyAlignment="1" applyProtection="1">
      <alignment horizontal="center" vertical="top"/>
    </xf>
    <xf numFmtId="0" fontId="15" fillId="0" borderId="1" xfId="1" applyFont="1" applyFill="1" applyBorder="1" applyAlignment="1" applyProtection="1">
      <alignment horizontal="center" vertical="top"/>
    </xf>
    <xf numFmtId="176" fontId="15" fillId="0" borderId="1" xfId="1" applyNumberFormat="1" applyFont="1" applyFill="1" applyBorder="1" applyAlignment="1" applyProtection="1">
      <alignment horizontal="right" vertical="top" wrapText="1"/>
    </xf>
    <xf numFmtId="41" fontId="15" fillId="0" borderId="1" xfId="1" applyNumberFormat="1" applyFont="1" applyBorder="1" applyAlignment="1" applyProtection="1">
      <alignment horizontal="center" vertical="top"/>
    </xf>
    <xf numFmtId="0" fontId="15" fillId="0" borderId="5" xfId="1" applyFont="1" applyBorder="1" applyAlignment="1" applyProtection="1">
      <alignment horizontal="center" vertical="top"/>
    </xf>
    <xf numFmtId="0" fontId="15" fillId="0" borderId="0" xfId="1" applyFont="1" applyAlignment="1" applyProtection="1">
      <alignment horizontal="center" vertical="center"/>
    </xf>
    <xf numFmtId="0" fontId="13" fillId="0" borderId="8" xfId="1" applyFont="1" applyBorder="1" applyAlignment="1" applyProtection="1">
      <alignment horizontal="left" vertical="top" wrapText="1" indent="1"/>
    </xf>
    <xf numFmtId="0" fontId="6" fillId="0" borderId="8" xfId="1" applyFont="1" applyBorder="1" applyAlignment="1" applyProtection="1">
      <alignment horizontal="center" vertical="top"/>
    </xf>
    <xf numFmtId="0" fontId="6" fillId="0" borderId="8" xfId="1" applyFont="1" applyFill="1" applyBorder="1" applyAlignment="1" applyProtection="1">
      <alignment horizontal="center" vertical="top"/>
    </xf>
    <xf numFmtId="176" fontId="6" fillId="0" borderId="8" xfId="1" applyNumberFormat="1" applyFont="1" applyFill="1" applyBorder="1" applyAlignment="1" applyProtection="1">
      <alignment horizontal="right" vertical="top" wrapText="1"/>
    </xf>
    <xf numFmtId="41" fontId="6" fillId="0" borderId="8" xfId="1" applyNumberFormat="1" applyFont="1" applyBorder="1" applyAlignment="1" applyProtection="1">
      <alignment horizontal="center" vertical="top"/>
    </xf>
    <xf numFmtId="0" fontId="6" fillId="0" borderId="9" xfId="1" applyFont="1" applyBorder="1" applyAlignment="1" applyProtection="1">
      <alignment horizontal="center" vertical="top"/>
    </xf>
    <xf numFmtId="0" fontId="12" fillId="2" borderId="8" xfId="1" applyFont="1" applyFill="1" applyBorder="1" applyAlignment="1" applyProtection="1">
      <alignment horizontal="left" vertical="top" wrapText="1" indent="2"/>
      <protection locked="0"/>
    </xf>
    <xf numFmtId="0" fontId="5" fillId="2" borderId="8" xfId="1" applyFont="1" applyFill="1" applyBorder="1" applyAlignment="1" applyProtection="1">
      <alignment horizontal="left" vertical="top" wrapText="1"/>
      <protection locked="0"/>
    </xf>
    <xf numFmtId="0" fontId="5" fillId="2" borderId="8" xfId="1" applyFont="1" applyFill="1" applyBorder="1" applyAlignment="1" applyProtection="1">
      <alignment horizontal="left" vertical="top"/>
      <protection locked="0"/>
    </xf>
    <xf numFmtId="177" fontId="6" fillId="2" borderId="8" xfId="1" applyNumberFormat="1" applyFont="1" applyFill="1" applyBorder="1" applyAlignment="1" applyProtection="1">
      <alignment horizontal="center" vertical="top"/>
      <protection locked="0"/>
    </xf>
    <xf numFmtId="176" fontId="6" fillId="2" borderId="8" xfId="1" applyNumberFormat="1" applyFont="1" applyFill="1" applyBorder="1" applyAlignment="1" applyProtection="1">
      <alignment horizontal="right" vertical="top" wrapText="1"/>
      <protection locked="0"/>
    </xf>
    <xf numFmtId="0" fontId="6" fillId="2" borderId="8" xfId="1" applyFont="1" applyFill="1" applyBorder="1" applyAlignment="1" applyProtection="1">
      <alignment horizontal="center" vertical="top"/>
      <protection locked="0"/>
    </xf>
    <xf numFmtId="0" fontId="5" fillId="2" borderId="9" xfId="1" applyFont="1" applyFill="1" applyBorder="1" applyAlignment="1" applyProtection="1">
      <alignment horizontal="justify" vertical="top" wrapText="1"/>
      <protection locked="0"/>
    </xf>
    <xf numFmtId="0" fontId="6" fillId="0" borderId="0" xfId="1" applyFont="1" applyFill="1" applyAlignment="1" applyProtection="1">
      <alignment horizontal="center" vertical="center"/>
    </xf>
    <xf numFmtId="0" fontId="14" fillId="0" borderId="8" xfId="1" applyFont="1" applyBorder="1" applyAlignment="1" applyProtection="1">
      <alignment vertical="top"/>
    </xf>
    <xf numFmtId="0" fontId="15" fillId="0" borderId="8" xfId="1" applyFont="1" applyBorder="1" applyAlignment="1" applyProtection="1">
      <alignment vertical="top"/>
    </xf>
    <xf numFmtId="176" fontId="15" fillId="0" borderId="8" xfId="1" applyNumberFormat="1" applyFont="1" applyFill="1" applyBorder="1" applyAlignment="1" applyProtection="1">
      <alignment horizontal="right" vertical="top" wrapText="1"/>
    </xf>
    <xf numFmtId="41" fontId="15" fillId="0" borderId="8" xfId="1" applyNumberFormat="1" applyFont="1" applyBorder="1" applyAlignment="1" applyProtection="1">
      <alignment vertical="top"/>
    </xf>
    <xf numFmtId="0" fontId="15" fillId="0" borderId="9" xfId="1" applyFont="1" applyBorder="1" applyAlignment="1" applyProtection="1">
      <alignment vertical="top"/>
    </xf>
    <xf numFmtId="0" fontId="15" fillId="0" borderId="0" xfId="1" applyFont="1" applyProtection="1"/>
    <xf numFmtId="0" fontId="13" fillId="0" borderId="8" xfId="1" applyFont="1" applyBorder="1" applyAlignment="1" applyProtection="1">
      <alignment horizontal="left" vertical="top" indent="1"/>
    </xf>
    <xf numFmtId="177" fontId="5" fillId="2" borderId="8" xfId="1" applyNumberFormat="1" applyFont="1" applyFill="1" applyBorder="1" applyAlignment="1" applyProtection="1">
      <alignment horizontal="justify" vertical="top" wrapText="1"/>
      <protection locked="0"/>
    </xf>
    <xf numFmtId="178" fontId="5" fillId="2" borderId="8" xfId="1" applyNumberFormat="1" applyFont="1" applyFill="1" applyBorder="1" applyAlignment="1" applyProtection="1">
      <alignment vertical="top" wrapText="1"/>
      <protection locked="0"/>
    </xf>
    <xf numFmtId="177" fontId="5" fillId="2" borderId="8" xfId="1" applyNumberFormat="1" applyFont="1" applyFill="1" applyBorder="1" applyAlignment="1" applyProtection="1">
      <alignment horizontal="left" vertical="top" wrapText="1" indent="2"/>
      <protection locked="0"/>
    </xf>
    <xf numFmtId="0" fontId="14" fillId="0" borderId="8" xfId="1" applyFont="1" applyBorder="1" applyAlignment="1" applyProtection="1">
      <alignment horizontal="left" vertical="top"/>
    </xf>
    <xf numFmtId="0" fontId="15" fillId="0" borderId="8" xfId="1" applyFont="1" applyBorder="1" applyAlignment="1" applyProtection="1">
      <alignment horizontal="center" vertical="top"/>
    </xf>
    <xf numFmtId="0" fontId="15" fillId="0" borderId="8" xfId="1" applyFont="1" applyFill="1" applyBorder="1" applyAlignment="1" applyProtection="1">
      <alignment horizontal="center" vertical="top"/>
    </xf>
    <xf numFmtId="41" fontId="15" fillId="0" borderId="8" xfId="1" applyNumberFormat="1" applyFont="1" applyBorder="1" applyAlignment="1" applyProtection="1">
      <alignment horizontal="center" vertical="top"/>
    </xf>
    <xf numFmtId="0" fontId="15" fillId="0" borderId="9" xfId="1" applyFont="1" applyBorder="1" applyAlignment="1" applyProtection="1">
      <alignment horizontal="center" vertical="top"/>
    </xf>
    <xf numFmtId="0" fontId="14" fillId="0" borderId="6" xfId="1" applyFont="1" applyBorder="1" applyAlignment="1" applyProtection="1">
      <alignment horizontal="center" vertical="top" wrapText="1"/>
    </xf>
    <xf numFmtId="0" fontId="15" fillId="0" borderId="6" xfId="1" applyFont="1" applyBorder="1" applyAlignment="1" applyProtection="1">
      <alignment vertical="top"/>
    </xf>
    <xf numFmtId="176" fontId="15" fillId="0" borderId="6" xfId="1" applyNumberFormat="1" applyFont="1" applyFill="1" applyBorder="1" applyAlignment="1" applyProtection="1">
      <alignment horizontal="right" vertical="top" wrapText="1"/>
    </xf>
    <xf numFmtId="41" fontId="15" fillId="0" borderId="6" xfId="1" applyNumberFormat="1" applyFont="1" applyBorder="1" applyAlignment="1" applyProtection="1">
      <alignment vertical="top"/>
    </xf>
    <xf numFmtId="0" fontId="15" fillId="0" borderId="7" xfId="1" applyFont="1" applyBorder="1" applyAlignment="1" applyProtection="1">
      <alignment vertical="top"/>
    </xf>
    <xf numFmtId="0" fontId="6" fillId="0" borderId="0" xfId="1" applyFont="1" applyFill="1" applyProtection="1"/>
    <xf numFmtId="0" fontId="6" fillId="0" borderId="0" xfId="1" applyFont="1" applyFill="1" applyBorder="1" applyProtection="1"/>
    <xf numFmtId="0" fontId="5" fillId="2" borderId="8" xfId="1" applyFont="1" applyFill="1" applyBorder="1" applyAlignment="1" applyProtection="1">
      <alignment vertical="top" wrapText="1"/>
      <protection locked="0"/>
    </xf>
    <xf numFmtId="0" fontId="6" fillId="0" borderId="0" xfId="1" applyFont="1" applyAlignment="1" applyProtection="1">
      <alignment horizontal="center" vertical="center" wrapText="1"/>
    </xf>
    <xf numFmtId="177" fontId="5" fillId="2" borderId="8" xfId="1" applyNumberFormat="1" applyFont="1" applyFill="1" applyBorder="1" applyAlignment="1" applyProtection="1">
      <alignment horizontal="left" vertical="top" wrapText="1" indent="1"/>
      <protection locked="0"/>
    </xf>
    <xf numFmtId="0" fontId="1" fillId="0" borderId="0" xfId="3">
      <alignment vertical="center"/>
    </xf>
    <xf numFmtId="0" fontId="17" fillId="0" borderId="0" xfId="3" applyFont="1" applyAlignment="1">
      <alignment vertical="center"/>
    </xf>
    <xf numFmtId="0" fontId="17" fillId="0" borderId="0" xfId="3" applyFont="1" applyBorder="1" applyAlignment="1">
      <alignment vertical="center"/>
    </xf>
    <xf numFmtId="0" fontId="5" fillId="0" borderId="0" xfId="3" applyFont="1" applyBorder="1" applyAlignment="1">
      <alignment vertical="center"/>
    </xf>
    <xf numFmtId="0" fontId="18" fillId="0" borderId="0" xfId="3" applyFont="1">
      <alignment vertical="center"/>
    </xf>
    <xf numFmtId="0" fontId="18" fillId="0" borderId="0" xfId="3" applyFont="1" applyAlignment="1">
      <alignment horizontal="center" vertical="center"/>
    </xf>
    <xf numFmtId="0" fontId="18" fillId="0" borderId="2" xfId="3" applyFont="1" applyBorder="1" applyAlignment="1">
      <alignment horizontal="center" vertical="center" wrapText="1"/>
    </xf>
    <xf numFmtId="0" fontId="18" fillId="2" borderId="1" xfId="3" applyFont="1" applyFill="1" applyBorder="1" applyAlignment="1" applyProtection="1">
      <alignment horizontal="left" vertical="center" wrapText="1"/>
      <protection locked="0"/>
    </xf>
    <xf numFmtId="0" fontId="18" fillId="2" borderId="2" xfId="3" applyFont="1" applyFill="1" applyBorder="1" applyAlignment="1" applyProtection="1">
      <alignment horizontal="left" vertical="center" wrapText="1"/>
      <protection locked="0"/>
    </xf>
    <xf numFmtId="0" fontId="18" fillId="2" borderId="2" xfId="3" applyFont="1" applyFill="1" applyBorder="1" applyAlignment="1" applyProtection="1">
      <alignment horizontal="center" vertical="center"/>
      <protection locked="0"/>
    </xf>
    <xf numFmtId="3" fontId="19" fillId="2" borderId="2" xfId="3" applyNumberFormat="1" applyFont="1" applyFill="1" applyBorder="1" applyAlignment="1" applyProtection="1">
      <alignment vertical="center"/>
      <protection locked="0"/>
    </xf>
    <xf numFmtId="0" fontId="18" fillId="0" borderId="0" xfId="3" applyFont="1" applyFill="1">
      <alignment vertical="center"/>
    </xf>
    <xf numFmtId="0" fontId="18" fillId="0" borderId="0" xfId="3" applyFont="1" applyFill="1" applyAlignment="1">
      <alignment horizontal="center" vertical="center"/>
    </xf>
    <xf numFmtId="0" fontId="18" fillId="2" borderId="2" xfId="3" applyFont="1" applyFill="1" applyBorder="1" applyAlignment="1" applyProtection="1">
      <alignment horizontal="center" vertical="center" wrapText="1"/>
      <protection locked="0"/>
    </xf>
    <xf numFmtId="0" fontId="18" fillId="2" borderId="2" xfId="3" applyFont="1" applyFill="1" applyBorder="1" applyAlignment="1" applyProtection="1">
      <alignment vertical="center" wrapText="1"/>
      <protection locked="0"/>
    </xf>
    <xf numFmtId="0" fontId="18" fillId="2" borderId="2" xfId="3" applyFont="1" applyFill="1" applyBorder="1" applyAlignment="1" applyProtection="1">
      <alignment horizontal="distributed" vertical="center" wrapText="1"/>
      <protection locked="0"/>
    </xf>
    <xf numFmtId="0" fontId="17" fillId="0" borderId="13" xfId="3" applyFont="1" applyBorder="1" applyAlignment="1">
      <alignment vertical="center"/>
    </xf>
    <xf numFmtId="0" fontId="5" fillId="0" borderId="14" xfId="3" applyFont="1" applyBorder="1" applyAlignment="1">
      <alignment vertical="center"/>
    </xf>
    <xf numFmtId="0" fontId="18" fillId="2" borderId="15" xfId="3" applyFont="1" applyFill="1" applyBorder="1" applyAlignment="1" applyProtection="1">
      <alignment horizontal="left" vertical="center" wrapText="1"/>
      <protection locked="0"/>
    </xf>
    <xf numFmtId="0" fontId="18" fillId="2" borderId="19" xfId="3" applyFont="1" applyFill="1" applyBorder="1" applyAlignment="1" applyProtection="1">
      <alignment horizontal="left" vertical="center" wrapText="1"/>
      <protection locked="0"/>
    </xf>
    <xf numFmtId="0" fontId="18" fillId="2" borderId="20" xfId="3" applyFont="1" applyFill="1" applyBorder="1" applyAlignment="1" applyProtection="1">
      <alignment horizontal="center" vertical="center" wrapText="1"/>
      <protection locked="0"/>
    </xf>
    <xf numFmtId="0" fontId="18" fillId="2" borderId="21" xfId="3" applyFont="1" applyFill="1" applyBorder="1" applyAlignment="1" applyProtection="1">
      <alignment horizontal="left" vertical="center" wrapText="1"/>
      <protection locked="0"/>
    </xf>
    <xf numFmtId="0" fontId="18" fillId="2" borderId="22" xfId="3" applyFont="1" applyFill="1" applyBorder="1" applyAlignment="1" applyProtection="1">
      <alignment horizontal="distributed" vertical="center" wrapText="1"/>
      <protection locked="0"/>
    </xf>
    <xf numFmtId="0" fontId="18" fillId="2" borderId="22" xfId="3" applyFont="1" applyFill="1" applyBorder="1" applyAlignment="1" applyProtection="1">
      <alignment horizontal="center" vertical="center"/>
      <protection locked="0"/>
    </xf>
    <xf numFmtId="3" fontId="19" fillId="2" borderId="22" xfId="3" applyNumberFormat="1" applyFont="1" applyFill="1" applyBorder="1" applyAlignment="1" applyProtection="1">
      <alignment vertical="center"/>
      <protection locked="0"/>
    </xf>
    <xf numFmtId="0" fontId="18" fillId="2" borderId="23" xfId="3" applyFont="1" applyFill="1" applyBorder="1" applyAlignment="1" applyProtection="1">
      <alignment horizontal="left" vertical="center" wrapText="1"/>
      <protection locked="0"/>
    </xf>
    <xf numFmtId="0" fontId="5" fillId="0" borderId="8" xfId="1" applyFont="1" applyBorder="1" applyAlignment="1">
      <alignment horizontal="center" vertical="center"/>
    </xf>
    <xf numFmtId="0" fontId="15" fillId="0" borderId="1" xfId="1" applyFont="1" applyBorder="1" applyAlignment="1" applyProtection="1">
      <alignment horizontal="center" vertical="center"/>
    </xf>
    <xf numFmtId="0" fontId="6" fillId="0" borderId="8" xfId="1" applyFont="1" applyBorder="1" applyAlignment="1" applyProtection="1">
      <alignment horizontal="center" vertical="center"/>
    </xf>
    <xf numFmtId="0" fontId="6" fillId="0" borderId="8" xfId="1" applyFont="1" applyFill="1" applyBorder="1" applyAlignment="1" applyProtection="1">
      <alignment horizontal="center" vertical="center"/>
    </xf>
    <xf numFmtId="0" fontId="15" fillId="0" borderId="8" xfId="1" applyFont="1" applyBorder="1" applyProtection="1"/>
    <xf numFmtId="0" fontId="6" fillId="0" borderId="8" xfId="1" applyFont="1" applyBorder="1" applyProtection="1"/>
    <xf numFmtId="0" fontId="15" fillId="0" borderId="6" xfId="1" applyFont="1" applyBorder="1" applyProtection="1"/>
    <xf numFmtId="0" fontId="20" fillId="0" borderId="0" xfId="1" applyFont="1" applyProtection="1"/>
    <xf numFmtId="0" fontId="5" fillId="0" borderId="1" xfId="1" applyFont="1" applyBorder="1" applyAlignment="1">
      <alignment horizontal="center" vertical="center" wrapText="1"/>
    </xf>
    <xf numFmtId="0" fontId="5" fillId="0" borderId="6" xfId="0" applyFont="1" applyBorder="1" applyAlignment="1">
      <alignment horizontal="center" vertical="center" wrapText="1"/>
    </xf>
    <xf numFmtId="0" fontId="5" fillId="0" borderId="5" xfId="1" applyFont="1" applyBorder="1" applyAlignment="1" applyProtection="1">
      <alignment horizontal="center" vertical="center"/>
    </xf>
    <xf numFmtId="0" fontId="6" fillId="0" borderId="7" xfId="1" applyFont="1" applyBorder="1" applyAlignment="1" applyProtection="1">
      <alignment horizontal="center" vertical="center"/>
    </xf>
    <xf numFmtId="0" fontId="2" fillId="2" borderId="0" xfId="1" applyFont="1" applyFill="1" applyBorder="1" applyAlignment="1" applyProtection="1">
      <alignment horizontal="center"/>
      <protection locked="0"/>
    </xf>
    <xf numFmtId="0" fontId="6" fillId="2" borderId="0" xfId="2" applyFont="1" applyFill="1" applyAlignment="1" applyProtection="1">
      <protection locked="0"/>
    </xf>
    <xf numFmtId="0" fontId="7" fillId="0" borderId="0" xfId="1" applyFont="1" applyBorder="1" applyAlignment="1" applyProtection="1">
      <alignment horizontal="center"/>
    </xf>
    <xf numFmtId="0" fontId="8" fillId="0" borderId="0" xfId="1" applyFont="1" applyBorder="1" applyAlignment="1" applyProtection="1">
      <alignment horizontal="center"/>
    </xf>
    <xf numFmtId="0" fontId="9" fillId="0" borderId="0" xfId="2" applyFont="1" applyAlignment="1" applyProtection="1"/>
    <xf numFmtId="0" fontId="10" fillId="0" borderId="0" xfId="1" applyFont="1" applyBorder="1" applyAlignment="1" applyProtection="1">
      <alignment horizontal="center"/>
    </xf>
    <xf numFmtId="0" fontId="6" fillId="0" borderId="0" xfId="2" applyFont="1" applyBorder="1" applyAlignment="1" applyProtection="1"/>
    <xf numFmtId="0" fontId="12" fillId="0" borderId="1" xfId="1" applyFont="1" applyBorder="1" applyAlignment="1" applyProtection="1">
      <alignment horizontal="distributed" vertical="center"/>
    </xf>
    <xf numFmtId="0" fontId="13" fillId="0" borderId="6" xfId="1" applyFont="1" applyBorder="1" applyAlignment="1" applyProtection="1">
      <alignment horizontal="distributed" vertical="center"/>
    </xf>
    <xf numFmtId="0" fontId="5" fillId="0" borderId="2" xfId="1" applyFont="1" applyBorder="1" applyAlignment="1" applyProtection="1">
      <alignment horizontal="center" vertical="center" wrapText="1"/>
    </xf>
    <xf numFmtId="0" fontId="6" fillId="0" borderId="2" xfId="1" applyFont="1" applyBorder="1" applyAlignment="1" applyProtection="1">
      <alignment horizontal="center" vertical="center"/>
    </xf>
    <xf numFmtId="0" fontId="5" fillId="0" borderId="3" xfId="1" applyFont="1" applyFill="1" applyBorder="1" applyAlignment="1" applyProtection="1">
      <alignment horizontal="distributed" vertical="center" wrapText="1"/>
    </xf>
    <xf numFmtId="0" fontId="6" fillId="0" borderId="4" xfId="1" applyFont="1" applyFill="1" applyBorder="1" applyAlignment="1" applyProtection="1">
      <alignment horizontal="distributed" vertical="center" wrapText="1"/>
    </xf>
    <xf numFmtId="0" fontId="5" fillId="0" borderId="2" xfId="1" applyFont="1" applyFill="1" applyBorder="1" applyAlignment="1" applyProtection="1">
      <alignment horizontal="center" vertical="center" wrapText="1"/>
    </xf>
    <xf numFmtId="0" fontId="6" fillId="0" borderId="2" xfId="1" applyFont="1" applyFill="1" applyBorder="1" applyAlignment="1" applyProtection="1">
      <alignment horizontal="center" vertical="center" wrapText="1"/>
    </xf>
    <xf numFmtId="0" fontId="6" fillId="0" borderId="2" xfId="1" applyFont="1" applyBorder="1" applyAlignment="1" applyProtection="1">
      <alignment horizontal="center" vertical="center" wrapText="1"/>
    </xf>
    <xf numFmtId="0" fontId="5" fillId="0" borderId="3" xfId="1" applyFont="1" applyBorder="1" applyAlignment="1" applyProtection="1">
      <alignment horizontal="distributed" vertical="center" wrapText="1"/>
    </xf>
    <xf numFmtId="0" fontId="6" fillId="0" borderId="4" xfId="1" applyFont="1" applyBorder="1" applyAlignment="1" applyProtection="1">
      <alignment horizontal="distributed" vertical="center" wrapText="1"/>
    </xf>
    <xf numFmtId="0" fontId="5" fillId="0" borderId="3" xfId="1" applyFont="1" applyFill="1" applyBorder="1" applyAlignment="1" applyProtection="1">
      <alignment horizontal="center" vertical="center" wrapText="1"/>
    </xf>
    <xf numFmtId="0" fontId="6" fillId="0" borderId="4" xfId="1" applyFont="1" applyFill="1" applyBorder="1" applyAlignment="1" applyProtection="1">
      <alignment horizontal="center" vertical="center" wrapText="1"/>
    </xf>
    <xf numFmtId="0" fontId="5" fillId="0" borderId="3" xfId="1" applyFont="1" applyBorder="1" applyAlignment="1" applyProtection="1">
      <alignment horizontal="center" vertical="center" wrapText="1"/>
    </xf>
    <xf numFmtId="0" fontId="6" fillId="0" borderId="4" xfId="1" applyFont="1" applyBorder="1" applyAlignment="1" applyProtection="1">
      <alignment horizontal="center" vertical="center" wrapText="1"/>
    </xf>
    <xf numFmtId="0" fontId="13" fillId="0" borderId="0" xfId="1" applyFont="1" applyFill="1" applyBorder="1" applyAlignment="1" applyProtection="1">
      <alignment horizontal="left" indent="4"/>
    </xf>
    <xf numFmtId="0" fontId="5" fillId="2" borderId="8" xfId="1" applyFont="1" applyFill="1" applyBorder="1" applyAlignment="1" applyProtection="1">
      <alignment horizontal="left" vertical="top" wrapText="1"/>
      <protection locked="0"/>
    </xf>
    <xf numFmtId="0" fontId="13" fillId="0" borderId="0" xfId="1" applyFont="1" applyFill="1" applyBorder="1" applyAlignment="1" applyProtection="1">
      <alignment horizontal="left"/>
    </xf>
    <xf numFmtId="0" fontId="2" fillId="2" borderId="0" xfId="3" applyFont="1" applyFill="1" applyBorder="1" applyAlignment="1" applyProtection="1">
      <alignment horizontal="center" vertical="center"/>
      <protection locked="0"/>
    </xf>
    <xf numFmtId="0" fontId="18" fillId="0" borderId="1" xfId="3" applyFont="1" applyBorder="1" applyAlignment="1">
      <alignment horizontal="distributed" vertical="center"/>
    </xf>
    <xf numFmtId="0" fontId="18" fillId="0" borderId="6" xfId="3" applyFont="1" applyBorder="1" applyAlignment="1">
      <alignment horizontal="distributed" vertical="center"/>
    </xf>
    <xf numFmtId="0" fontId="18" fillId="0" borderId="1" xfId="3" applyFont="1" applyBorder="1" applyAlignment="1">
      <alignment horizontal="center" vertical="center" wrapText="1"/>
    </xf>
    <xf numFmtId="0" fontId="18" fillId="0" borderId="6" xfId="3" applyFont="1" applyBorder="1" applyAlignment="1">
      <alignment horizontal="center" vertical="center" wrapText="1"/>
    </xf>
    <xf numFmtId="0" fontId="18" fillId="0" borderId="3" xfId="3" applyFont="1" applyBorder="1" applyAlignment="1">
      <alignment horizontal="center" vertical="center" wrapText="1"/>
    </xf>
    <xf numFmtId="0" fontId="18" fillId="0" borderId="4" xfId="3" applyFont="1" applyBorder="1" applyAlignment="1">
      <alignment horizontal="center" vertical="center" wrapText="1"/>
    </xf>
    <xf numFmtId="0" fontId="2" fillId="2" borderId="10" xfId="3" applyFont="1" applyFill="1" applyBorder="1" applyAlignment="1" applyProtection="1">
      <alignment horizontal="center" vertical="center"/>
      <protection locked="0"/>
    </xf>
    <xf numFmtId="0" fontId="2" fillId="2" borderId="11" xfId="3" applyFont="1" applyFill="1" applyBorder="1" applyAlignment="1" applyProtection="1">
      <alignment horizontal="center" vertical="center"/>
      <protection locked="0"/>
    </xf>
    <xf numFmtId="0" fontId="2" fillId="2" borderId="12" xfId="3" applyFont="1" applyFill="1" applyBorder="1" applyAlignment="1" applyProtection="1">
      <alignment horizontal="center" vertical="center"/>
      <protection locked="0"/>
    </xf>
    <xf numFmtId="0" fontId="18" fillId="0" borderId="15" xfId="3" applyFont="1" applyBorder="1" applyAlignment="1">
      <alignment horizontal="distributed" vertical="center"/>
    </xf>
    <xf numFmtId="0" fontId="18" fillId="0" borderId="17" xfId="3" applyFont="1" applyBorder="1" applyAlignment="1">
      <alignment horizontal="distributed" vertical="center"/>
    </xf>
    <xf numFmtId="0" fontId="18" fillId="0" borderId="16" xfId="3" applyFont="1" applyBorder="1" applyAlignment="1">
      <alignment horizontal="distributed" vertical="center"/>
    </xf>
    <xf numFmtId="0" fontId="18" fillId="0" borderId="18" xfId="3" applyFont="1" applyBorder="1" applyAlignment="1">
      <alignment horizontal="distributed" vertical="center"/>
    </xf>
  </cellXfs>
  <cellStyles count="4">
    <cellStyle name="一般" xfId="0" builtinId="0"/>
    <cellStyle name="一般 2" xfId="3"/>
    <cellStyle name="一般_97年捐補助支出附錄伍-彙" xfId="1"/>
    <cellStyle name="一般_99年度決算-北榮022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38100</xdr:rowOff>
    </xdr:from>
    <xdr:to>
      <xdr:col>1</xdr:col>
      <xdr:colOff>123825</xdr:colOff>
      <xdr:row>1</xdr:row>
      <xdr:rowOff>114300</xdr:rowOff>
    </xdr:to>
    <xdr:sp macro="" textlink="">
      <xdr:nvSpPr>
        <xdr:cNvPr id="2" name="Text Box 4"/>
        <xdr:cNvSpPr txBox="1">
          <a:spLocks noChangeArrowheads="1"/>
        </xdr:cNvSpPr>
      </xdr:nvSpPr>
      <xdr:spPr bwMode="auto">
        <a:xfrm>
          <a:off x="2457450" y="371475"/>
          <a:ext cx="123825" cy="76200"/>
        </a:xfrm>
        <a:prstGeom prst="rect">
          <a:avLst/>
        </a:prstGeom>
        <a:noFill/>
        <a:ln w="9525">
          <a:noFill/>
          <a:miter lim="800000"/>
          <a:headEnd/>
          <a:tailEnd/>
        </a:ln>
      </xdr:spPr>
    </xdr:sp>
    <xdr:clientData/>
  </xdr:twoCellAnchor>
  <xdr:twoCellAnchor>
    <xdr:from>
      <xdr:col>22</xdr:col>
      <xdr:colOff>288747</xdr:colOff>
      <xdr:row>2</xdr:row>
      <xdr:rowOff>37058</xdr:rowOff>
    </xdr:from>
    <xdr:to>
      <xdr:col>23</xdr:col>
      <xdr:colOff>681318</xdr:colOff>
      <xdr:row>3</xdr:row>
      <xdr:rowOff>39440</xdr:rowOff>
    </xdr:to>
    <xdr:sp macro="" textlink="">
      <xdr:nvSpPr>
        <xdr:cNvPr id="3" name="Text Box 5"/>
        <xdr:cNvSpPr txBox="1">
          <a:spLocks noChangeArrowheads="1"/>
        </xdr:cNvSpPr>
      </xdr:nvSpPr>
      <xdr:spPr bwMode="auto">
        <a:xfrm>
          <a:off x="13368253" y="664587"/>
          <a:ext cx="1566947" cy="280288"/>
        </a:xfrm>
        <a:prstGeom prst="rect">
          <a:avLst/>
        </a:prstGeom>
        <a:noFill/>
        <a:ln>
          <a:noFill/>
        </a:ln>
        <a:extLst>
          <a:ext uri="{909E8E84-426E-40DD-AFC4-6F175D3DCCD1}"/>
          <a:ext uri="{91240B29-F687-4F45-9708-019B960494DF}"/>
        </a:extLst>
      </xdr:spPr>
      <xdr:txBody>
        <a:bodyPr vertOverflow="clip" wrap="square" lIns="27432" tIns="27432" rIns="0" bIns="0" anchor="t" upright="1"/>
        <a:lstStyle/>
        <a:p>
          <a:pPr algn="l" rtl="0">
            <a:defRPr sz="1000"/>
          </a:pPr>
          <a:r>
            <a:rPr lang="zh-TW" altLang="en-US" sz="1200" b="0" i="0" u="none" strike="noStrike" baseline="0">
              <a:solidFill>
                <a:srgbClr val="000000"/>
              </a:solidFill>
              <a:latin typeface="標楷體"/>
              <a:ea typeface="標楷體"/>
            </a:rPr>
            <a:t>單位：新臺幣元</a:t>
          </a:r>
        </a:p>
      </xdr:txBody>
    </xdr:sp>
    <xdr:clientData/>
  </xdr:twoCellAnchor>
  <xdr:twoCellAnchor>
    <xdr:from>
      <xdr:col>26</xdr:col>
      <xdr:colOff>667892</xdr:colOff>
      <xdr:row>0</xdr:row>
      <xdr:rowOff>0</xdr:rowOff>
    </xdr:from>
    <xdr:to>
      <xdr:col>28</xdr:col>
      <xdr:colOff>270296</xdr:colOff>
      <xdr:row>1</xdr:row>
      <xdr:rowOff>269811</xdr:rowOff>
    </xdr:to>
    <xdr:sp macro="" textlink="">
      <xdr:nvSpPr>
        <xdr:cNvPr id="4" name="Text Box 6"/>
        <xdr:cNvSpPr txBox="1">
          <a:spLocks noChangeArrowheads="1"/>
        </xdr:cNvSpPr>
      </xdr:nvSpPr>
      <xdr:spPr bwMode="auto">
        <a:xfrm>
          <a:off x="22422992" y="0"/>
          <a:ext cx="954954" cy="603186"/>
        </a:xfrm>
        <a:prstGeom prst="rect">
          <a:avLst/>
        </a:prstGeom>
        <a:noFill/>
        <a:ln w="9525">
          <a:noFill/>
          <a:miter lim="800000"/>
          <a:headEnd/>
          <a:tailEnd/>
        </a:ln>
      </xdr:spPr>
      <xdr:txBody>
        <a:bodyPr vertOverflow="clip" vert="vert" wrap="square" lIns="45720" tIns="41148" rIns="0" bIns="41148" anchor="b" upright="1"/>
        <a:lstStyle/>
        <a:p>
          <a:pPr algn="ctr" rtl="0">
            <a:defRPr sz="1000"/>
          </a:pPr>
          <a:endParaRPr lang="zh-TW" altLang="en-US" sz="2000" b="1" i="0" u="none" strike="noStrike" baseline="0">
            <a:solidFill>
              <a:srgbClr val="000000"/>
            </a:solidFill>
            <a:latin typeface="標楷體"/>
            <a:ea typeface="標楷體"/>
          </a:endParaRPr>
        </a:p>
        <a:p>
          <a:pPr algn="ctr" rtl="0">
            <a:defRPr sz="1000"/>
          </a:pPr>
          <a:endParaRPr lang="zh-TW" altLang="en-US" sz="2000" b="1" i="0" u="none" strike="noStrike" baseline="0">
            <a:solidFill>
              <a:srgbClr val="000000"/>
            </a:solidFill>
            <a:latin typeface="標楷體"/>
            <a:ea typeface="標楷體"/>
          </a:endParaRPr>
        </a:p>
      </xdr:txBody>
    </xdr:sp>
    <xdr:clientData/>
  </xdr:twoCellAnchor>
  <xdr:twoCellAnchor editAs="oneCell">
    <xdr:from>
      <xdr:col>1</xdr:col>
      <xdr:colOff>0</xdr:colOff>
      <xdr:row>1</xdr:row>
      <xdr:rowOff>38100</xdr:rowOff>
    </xdr:from>
    <xdr:to>
      <xdr:col>1</xdr:col>
      <xdr:colOff>123825</xdr:colOff>
      <xdr:row>1</xdr:row>
      <xdr:rowOff>114300</xdr:rowOff>
    </xdr:to>
    <xdr:sp macro="" textlink="">
      <xdr:nvSpPr>
        <xdr:cNvPr id="5" name="Text Box 8"/>
        <xdr:cNvSpPr txBox="1">
          <a:spLocks noChangeArrowheads="1"/>
        </xdr:cNvSpPr>
      </xdr:nvSpPr>
      <xdr:spPr bwMode="auto">
        <a:xfrm>
          <a:off x="2457450" y="371475"/>
          <a:ext cx="123825" cy="7620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X40"/>
  <sheetViews>
    <sheetView tabSelected="1" topLeftCell="A13" zoomScale="80" zoomScaleNormal="80" workbookViewId="0">
      <selection activeCell="AD29" sqref="AD29"/>
    </sheetView>
  </sheetViews>
  <sheetFormatPr defaultColWidth="9" defaultRowHeight="15.6"/>
  <cols>
    <col min="1" max="1" width="12.88671875" style="1" customWidth="1"/>
    <col min="2" max="2" width="10.33203125" style="1" customWidth="1"/>
    <col min="3" max="3" width="9" style="1"/>
    <col min="4" max="5" width="3.77734375" style="1" bestFit="1" customWidth="1"/>
    <col min="6" max="6" width="11.109375" style="1" customWidth="1"/>
    <col min="7" max="7" width="11.5546875" style="1" customWidth="1"/>
    <col min="8" max="8" width="10.88671875" style="1" customWidth="1"/>
    <col min="9" max="9" width="10.21875" style="1" customWidth="1"/>
    <col min="10" max="10" width="10.77734375" style="1" bestFit="1" customWidth="1"/>
    <col min="11" max="11" width="11" style="1" customWidth="1"/>
    <col min="12" max="13" width="7.109375" style="1" customWidth="1"/>
    <col min="14" max="17" width="3.77734375" style="1" bestFit="1" customWidth="1"/>
    <col min="18" max="18" width="3.77734375" style="1" customWidth="1"/>
    <col min="19" max="19" width="3.6640625" style="1" customWidth="1"/>
    <col min="20" max="20" width="10.33203125" style="1" customWidth="1"/>
    <col min="21" max="21" width="8.33203125" style="1" customWidth="1"/>
    <col min="22" max="22" width="9" style="1"/>
    <col min="23" max="23" width="17.109375" style="1" customWidth="1"/>
    <col min="24" max="24" width="9.21875" style="1" customWidth="1"/>
    <col min="25" max="16384" width="9" style="1"/>
  </cols>
  <sheetData>
    <row r="1" spans="1:24" ht="24.6">
      <c r="A1" s="91" t="s">
        <v>0</v>
      </c>
      <c r="B1" s="92"/>
      <c r="C1" s="92"/>
      <c r="D1" s="92"/>
      <c r="E1" s="92"/>
      <c r="F1" s="92"/>
      <c r="G1" s="92"/>
      <c r="H1" s="92"/>
      <c r="I1" s="92"/>
      <c r="J1" s="92"/>
      <c r="K1" s="92"/>
      <c r="L1" s="92"/>
      <c r="M1" s="92"/>
      <c r="N1" s="92"/>
      <c r="O1" s="92"/>
      <c r="P1" s="92"/>
      <c r="Q1" s="92"/>
      <c r="R1" s="92"/>
      <c r="S1" s="92"/>
      <c r="T1" s="92"/>
      <c r="U1" s="92"/>
      <c r="V1" s="92"/>
      <c r="W1" s="92"/>
      <c r="X1" s="86"/>
    </row>
    <row r="2" spans="1:24" ht="24.6">
      <c r="A2" s="93" t="s">
        <v>1</v>
      </c>
      <c r="B2" s="94"/>
      <c r="C2" s="94"/>
      <c r="D2" s="94"/>
      <c r="E2" s="94"/>
      <c r="F2" s="94"/>
      <c r="G2" s="94"/>
      <c r="H2" s="94"/>
      <c r="I2" s="94"/>
      <c r="J2" s="94"/>
      <c r="K2" s="94"/>
      <c r="L2" s="94"/>
      <c r="M2" s="94"/>
      <c r="N2" s="94"/>
      <c r="O2" s="94"/>
      <c r="P2" s="94"/>
      <c r="Q2" s="94"/>
      <c r="R2" s="94"/>
      <c r="S2" s="94"/>
      <c r="T2" s="94"/>
      <c r="U2" s="94"/>
      <c r="V2" s="94"/>
      <c r="W2" s="95"/>
    </row>
    <row r="3" spans="1:24" ht="22.2">
      <c r="A3" s="96" t="s">
        <v>2</v>
      </c>
      <c r="B3" s="96"/>
      <c r="C3" s="96"/>
      <c r="D3" s="96"/>
      <c r="E3" s="96"/>
      <c r="F3" s="96"/>
      <c r="G3" s="96"/>
      <c r="H3" s="96"/>
      <c r="I3" s="96"/>
      <c r="J3" s="96"/>
      <c r="K3" s="96"/>
      <c r="L3" s="96"/>
      <c r="M3" s="96"/>
      <c r="N3" s="96"/>
      <c r="O3" s="96"/>
      <c r="P3" s="96"/>
      <c r="Q3" s="96"/>
      <c r="R3" s="96"/>
      <c r="S3" s="96"/>
      <c r="T3" s="96"/>
      <c r="U3" s="96"/>
      <c r="V3" s="96"/>
      <c r="W3" s="97"/>
    </row>
    <row r="4" spans="1:24" s="51" customFormat="1" ht="99" customHeight="1">
      <c r="A4" s="98" t="s">
        <v>3</v>
      </c>
      <c r="B4" s="100" t="s">
        <v>4</v>
      </c>
      <c r="C4" s="100" t="s">
        <v>5</v>
      </c>
      <c r="D4" s="102" t="s">
        <v>6</v>
      </c>
      <c r="E4" s="103"/>
      <c r="F4" s="104" t="s">
        <v>7</v>
      </c>
      <c r="G4" s="105"/>
      <c r="H4" s="105"/>
      <c r="I4" s="105"/>
      <c r="J4" s="105"/>
      <c r="K4" s="100" t="s">
        <v>8</v>
      </c>
      <c r="L4" s="100" t="s">
        <v>9</v>
      </c>
      <c r="M4" s="106"/>
      <c r="N4" s="107" t="s">
        <v>10</v>
      </c>
      <c r="O4" s="108"/>
      <c r="P4" s="109" t="s">
        <v>11</v>
      </c>
      <c r="Q4" s="110"/>
      <c r="R4" s="107" t="s">
        <v>12</v>
      </c>
      <c r="S4" s="108"/>
      <c r="T4" s="100" t="s">
        <v>13</v>
      </c>
      <c r="U4" s="111" t="s">
        <v>14</v>
      </c>
      <c r="V4" s="112"/>
      <c r="W4" s="89" t="s">
        <v>15</v>
      </c>
      <c r="X4" s="87" t="s">
        <v>77</v>
      </c>
    </row>
    <row r="5" spans="1:24" s="2" customFormat="1" ht="32.4">
      <c r="A5" s="99"/>
      <c r="B5" s="101"/>
      <c r="C5" s="101"/>
      <c r="D5" s="3" t="s">
        <v>16</v>
      </c>
      <c r="E5" s="3" t="s">
        <v>17</v>
      </c>
      <c r="F5" s="4" t="s">
        <v>18</v>
      </c>
      <c r="G5" s="4" t="s">
        <v>19</v>
      </c>
      <c r="H5" s="4" t="s">
        <v>20</v>
      </c>
      <c r="I5" s="3" t="s">
        <v>21</v>
      </c>
      <c r="J5" s="4" t="s">
        <v>22</v>
      </c>
      <c r="K5" s="101"/>
      <c r="L5" s="5" t="s">
        <v>23</v>
      </c>
      <c r="M5" s="5" t="s">
        <v>24</v>
      </c>
      <c r="N5" s="5" t="s">
        <v>16</v>
      </c>
      <c r="O5" s="5" t="s">
        <v>17</v>
      </c>
      <c r="P5" s="3" t="s">
        <v>16</v>
      </c>
      <c r="Q5" s="3" t="s">
        <v>17</v>
      </c>
      <c r="R5" s="5" t="s">
        <v>16</v>
      </c>
      <c r="S5" s="5" t="s">
        <v>17</v>
      </c>
      <c r="T5" s="101"/>
      <c r="U5" s="6" t="s">
        <v>25</v>
      </c>
      <c r="V5" s="5" t="s">
        <v>26</v>
      </c>
      <c r="W5" s="90"/>
      <c r="X5" s="88"/>
    </row>
    <row r="6" spans="1:24" s="13" customFormat="1" ht="17.399999999999999">
      <c r="A6" s="7" t="s">
        <v>27</v>
      </c>
      <c r="B6" s="8"/>
      <c r="C6" s="8"/>
      <c r="D6" s="9"/>
      <c r="E6" s="9"/>
      <c r="F6" s="10">
        <f t="shared" ref="F6:K6" si="0">F7+F10</f>
        <v>0</v>
      </c>
      <c r="G6" s="10">
        <f t="shared" si="0"/>
        <v>0</v>
      </c>
      <c r="H6" s="10">
        <f t="shared" si="0"/>
        <v>0</v>
      </c>
      <c r="I6" s="10">
        <f t="shared" si="0"/>
        <v>0</v>
      </c>
      <c r="J6" s="10">
        <f t="shared" si="0"/>
        <v>0</v>
      </c>
      <c r="K6" s="10">
        <f t="shared" si="0"/>
        <v>0</v>
      </c>
      <c r="L6" s="8"/>
      <c r="M6" s="8"/>
      <c r="N6" s="8"/>
      <c r="O6" s="8"/>
      <c r="P6" s="9"/>
      <c r="Q6" s="9"/>
      <c r="R6" s="8"/>
      <c r="S6" s="8"/>
      <c r="T6" s="8"/>
      <c r="U6" s="10">
        <f t="shared" ref="U6:U29" si="1">J6-K6</f>
        <v>0</v>
      </c>
      <c r="V6" s="11"/>
      <c r="W6" s="12"/>
      <c r="X6" s="80"/>
    </row>
    <row r="7" spans="1:24" s="2" customFormat="1" ht="52.2">
      <c r="A7" s="14" t="s">
        <v>28</v>
      </c>
      <c r="B7" s="15"/>
      <c r="C7" s="15"/>
      <c r="D7" s="16"/>
      <c r="E7" s="16"/>
      <c r="F7" s="17">
        <f t="shared" ref="F7:K7" si="2">SUM(F8:F9)</f>
        <v>0</v>
      </c>
      <c r="G7" s="17">
        <f t="shared" si="2"/>
        <v>0</v>
      </c>
      <c r="H7" s="17">
        <f t="shared" si="2"/>
        <v>0</v>
      </c>
      <c r="I7" s="17">
        <f t="shared" si="2"/>
        <v>0</v>
      </c>
      <c r="J7" s="17">
        <f t="shared" si="2"/>
        <v>0</v>
      </c>
      <c r="K7" s="17">
        <f t="shared" si="2"/>
        <v>0</v>
      </c>
      <c r="L7" s="15"/>
      <c r="M7" s="15"/>
      <c r="N7" s="15"/>
      <c r="O7" s="15"/>
      <c r="P7" s="16"/>
      <c r="Q7" s="16"/>
      <c r="R7" s="15"/>
      <c r="S7" s="15"/>
      <c r="T7" s="15"/>
      <c r="U7" s="17">
        <f t="shared" si="1"/>
        <v>0</v>
      </c>
      <c r="V7" s="18"/>
      <c r="W7" s="19"/>
      <c r="X7" s="81"/>
    </row>
    <row r="8" spans="1:24" s="27" customFormat="1" ht="17.399999999999999">
      <c r="A8" s="20"/>
      <c r="B8" s="21"/>
      <c r="C8" s="22"/>
      <c r="D8" s="23"/>
      <c r="E8" s="23"/>
      <c r="F8" s="24"/>
      <c r="G8" s="24"/>
      <c r="H8" s="24"/>
      <c r="I8" s="17">
        <f>F8-G8</f>
        <v>0</v>
      </c>
      <c r="J8" s="17">
        <f>H8</f>
        <v>0</v>
      </c>
      <c r="K8" s="24"/>
      <c r="L8" s="23"/>
      <c r="M8" s="23"/>
      <c r="N8" s="25"/>
      <c r="O8" s="23"/>
      <c r="P8" s="25"/>
      <c r="Q8" s="23"/>
      <c r="R8" s="25"/>
      <c r="S8" s="23"/>
      <c r="T8" s="26"/>
      <c r="U8" s="17">
        <f t="shared" si="1"/>
        <v>0</v>
      </c>
      <c r="V8" s="18"/>
      <c r="W8" s="26"/>
      <c r="X8" s="82"/>
    </row>
    <row r="9" spans="1:24" s="27" customFormat="1" ht="17.399999999999999">
      <c r="A9" s="20"/>
      <c r="B9" s="21"/>
      <c r="C9" s="22"/>
      <c r="D9" s="23"/>
      <c r="E9" s="23"/>
      <c r="F9" s="24"/>
      <c r="G9" s="24"/>
      <c r="H9" s="24"/>
      <c r="I9" s="17">
        <f>F9-G9</f>
        <v>0</v>
      </c>
      <c r="J9" s="17">
        <f>H9</f>
        <v>0</v>
      </c>
      <c r="K9" s="24"/>
      <c r="L9" s="23"/>
      <c r="M9" s="23"/>
      <c r="N9" s="25"/>
      <c r="O9" s="23"/>
      <c r="P9" s="25"/>
      <c r="Q9" s="23"/>
      <c r="R9" s="25"/>
      <c r="S9" s="23"/>
      <c r="T9" s="26"/>
      <c r="U9" s="17">
        <f t="shared" si="1"/>
        <v>0</v>
      </c>
      <c r="V9" s="18"/>
      <c r="W9" s="26"/>
      <c r="X9" s="82"/>
    </row>
    <row r="10" spans="1:24" s="2" customFormat="1" ht="34.799999999999997">
      <c r="A10" s="14" t="s">
        <v>29</v>
      </c>
      <c r="B10" s="15"/>
      <c r="C10" s="15"/>
      <c r="D10" s="16"/>
      <c r="E10" s="16"/>
      <c r="F10" s="17">
        <f t="shared" ref="F10:K10" si="3">SUM(F11:F12)</f>
        <v>0</v>
      </c>
      <c r="G10" s="17">
        <f t="shared" si="3"/>
        <v>0</v>
      </c>
      <c r="H10" s="17">
        <f t="shared" si="3"/>
        <v>0</v>
      </c>
      <c r="I10" s="17">
        <f t="shared" si="3"/>
        <v>0</v>
      </c>
      <c r="J10" s="17">
        <f t="shared" si="3"/>
        <v>0</v>
      </c>
      <c r="K10" s="17">
        <f t="shared" si="3"/>
        <v>0</v>
      </c>
      <c r="L10" s="15"/>
      <c r="M10" s="15"/>
      <c r="N10" s="15"/>
      <c r="O10" s="15"/>
      <c r="P10" s="16"/>
      <c r="Q10" s="16"/>
      <c r="R10" s="15"/>
      <c r="S10" s="15"/>
      <c r="T10" s="15"/>
      <c r="U10" s="17">
        <f t="shared" si="1"/>
        <v>0</v>
      </c>
      <c r="V10" s="18"/>
      <c r="W10" s="19"/>
      <c r="X10" s="81"/>
    </row>
    <row r="11" spans="1:24" s="2" customFormat="1" ht="17.399999999999999">
      <c r="A11" s="20"/>
      <c r="B11" s="21"/>
      <c r="C11" s="22"/>
      <c r="D11" s="23"/>
      <c r="E11" s="23"/>
      <c r="F11" s="24"/>
      <c r="G11" s="24"/>
      <c r="H11" s="24"/>
      <c r="I11" s="17">
        <f>F11-G11</f>
        <v>0</v>
      </c>
      <c r="J11" s="17">
        <f>H11</f>
        <v>0</v>
      </c>
      <c r="K11" s="24"/>
      <c r="L11" s="23"/>
      <c r="M11" s="23"/>
      <c r="N11" s="25"/>
      <c r="O11" s="23"/>
      <c r="P11" s="25"/>
      <c r="Q11" s="23"/>
      <c r="R11" s="25"/>
      <c r="S11" s="23"/>
      <c r="T11" s="26"/>
      <c r="U11" s="17">
        <f t="shared" si="1"/>
        <v>0</v>
      </c>
      <c r="V11" s="18"/>
      <c r="W11" s="26"/>
      <c r="X11" s="81"/>
    </row>
    <row r="12" spans="1:24" s="2" customFormat="1" ht="17.399999999999999">
      <c r="A12" s="20"/>
      <c r="B12" s="21"/>
      <c r="C12" s="22"/>
      <c r="D12" s="23"/>
      <c r="E12" s="23"/>
      <c r="F12" s="24"/>
      <c r="G12" s="24"/>
      <c r="H12" s="24"/>
      <c r="I12" s="17">
        <f>F12-G12</f>
        <v>0</v>
      </c>
      <c r="J12" s="17">
        <f>H12</f>
        <v>0</v>
      </c>
      <c r="K12" s="24"/>
      <c r="L12" s="23"/>
      <c r="M12" s="23"/>
      <c r="N12" s="25"/>
      <c r="O12" s="23"/>
      <c r="P12" s="25"/>
      <c r="Q12" s="23"/>
      <c r="R12" s="25"/>
      <c r="S12" s="23"/>
      <c r="T12" s="26"/>
      <c r="U12" s="17">
        <f t="shared" si="1"/>
        <v>0</v>
      </c>
      <c r="V12" s="18"/>
      <c r="W12" s="26"/>
      <c r="X12" s="81"/>
    </row>
    <row r="13" spans="1:24" s="33" customFormat="1" ht="17.399999999999999">
      <c r="A13" s="28" t="s">
        <v>30</v>
      </c>
      <c r="B13" s="29"/>
      <c r="C13" s="29"/>
      <c r="D13" s="29"/>
      <c r="E13" s="29"/>
      <c r="F13" s="30">
        <f t="shared" ref="F13:K13" si="4">F14+F17</f>
        <v>1000000</v>
      </c>
      <c r="G13" s="30">
        <f t="shared" si="4"/>
        <v>1000000</v>
      </c>
      <c r="H13" s="30">
        <f t="shared" si="4"/>
        <v>1000000</v>
      </c>
      <c r="I13" s="30">
        <f t="shared" si="4"/>
        <v>0</v>
      </c>
      <c r="J13" s="30">
        <f t="shared" si="4"/>
        <v>1000000</v>
      </c>
      <c r="K13" s="30">
        <f t="shared" si="4"/>
        <v>1000000</v>
      </c>
      <c r="L13" s="29"/>
      <c r="M13" s="29"/>
      <c r="N13" s="29"/>
      <c r="O13" s="29"/>
      <c r="P13" s="29"/>
      <c r="Q13" s="29"/>
      <c r="R13" s="29"/>
      <c r="S13" s="29"/>
      <c r="T13" s="29"/>
      <c r="U13" s="30">
        <f t="shared" si="1"/>
        <v>0</v>
      </c>
      <c r="V13" s="31"/>
      <c r="W13" s="32"/>
      <c r="X13" s="83"/>
    </row>
    <row r="14" spans="1:24" ht="17.399999999999999">
      <c r="A14" s="34" t="s">
        <v>31</v>
      </c>
      <c r="B14" s="15"/>
      <c r="C14" s="15"/>
      <c r="D14" s="16"/>
      <c r="E14" s="16"/>
      <c r="F14" s="17">
        <f t="shared" ref="F14:K14" si="5">SUM(F15:F16)</f>
        <v>0</v>
      </c>
      <c r="G14" s="17">
        <f t="shared" si="5"/>
        <v>0</v>
      </c>
      <c r="H14" s="17">
        <f t="shared" si="5"/>
        <v>0</v>
      </c>
      <c r="I14" s="17">
        <f t="shared" si="5"/>
        <v>0</v>
      </c>
      <c r="J14" s="17">
        <f t="shared" si="5"/>
        <v>0</v>
      </c>
      <c r="K14" s="17">
        <f t="shared" si="5"/>
        <v>0</v>
      </c>
      <c r="L14" s="15"/>
      <c r="M14" s="15"/>
      <c r="N14" s="15"/>
      <c r="O14" s="15"/>
      <c r="P14" s="16"/>
      <c r="Q14" s="16"/>
      <c r="R14" s="15"/>
      <c r="S14" s="15"/>
      <c r="T14" s="15"/>
      <c r="U14" s="17">
        <f t="shared" si="1"/>
        <v>0</v>
      </c>
      <c r="V14" s="18"/>
      <c r="W14" s="19"/>
      <c r="X14" s="84"/>
    </row>
    <row r="15" spans="1:24" ht="17.399999999999999">
      <c r="A15" s="20"/>
      <c r="B15" s="21"/>
      <c r="C15" s="22"/>
      <c r="D15" s="23"/>
      <c r="E15" s="23"/>
      <c r="F15" s="24"/>
      <c r="G15" s="24"/>
      <c r="H15" s="24"/>
      <c r="I15" s="17">
        <f>F15-G15</f>
        <v>0</v>
      </c>
      <c r="J15" s="17">
        <f>H15</f>
        <v>0</v>
      </c>
      <c r="K15" s="24"/>
      <c r="L15" s="23"/>
      <c r="M15" s="23"/>
      <c r="N15" s="25"/>
      <c r="O15" s="23"/>
      <c r="P15" s="25"/>
      <c r="Q15" s="23"/>
      <c r="R15" s="25"/>
      <c r="S15" s="23"/>
      <c r="T15" s="26"/>
      <c r="U15" s="17">
        <f t="shared" si="1"/>
        <v>0</v>
      </c>
      <c r="V15" s="18"/>
      <c r="W15" s="26"/>
      <c r="X15" s="84"/>
    </row>
    <row r="16" spans="1:24" ht="17.399999999999999">
      <c r="A16" s="20"/>
      <c r="B16" s="21"/>
      <c r="C16" s="22"/>
      <c r="D16" s="23"/>
      <c r="E16" s="23"/>
      <c r="F16" s="24"/>
      <c r="G16" s="24"/>
      <c r="H16" s="24"/>
      <c r="I16" s="17">
        <f>F16-G16</f>
        <v>0</v>
      </c>
      <c r="J16" s="17">
        <f>H16</f>
        <v>0</v>
      </c>
      <c r="K16" s="24"/>
      <c r="L16" s="23"/>
      <c r="M16" s="23"/>
      <c r="N16" s="25"/>
      <c r="O16" s="23"/>
      <c r="P16" s="25"/>
      <c r="Q16" s="23"/>
      <c r="R16" s="25"/>
      <c r="S16" s="23"/>
      <c r="T16" s="26"/>
      <c r="U16" s="17">
        <f t="shared" si="1"/>
        <v>0</v>
      </c>
      <c r="V16" s="18"/>
      <c r="W16" s="26"/>
      <c r="X16" s="84"/>
    </row>
    <row r="17" spans="1:24" ht="34.799999999999997">
      <c r="A17" s="14" t="s">
        <v>32</v>
      </c>
      <c r="B17" s="15"/>
      <c r="C17" s="15"/>
      <c r="D17" s="16"/>
      <c r="E17" s="16"/>
      <c r="F17" s="17">
        <f t="shared" ref="F17:K17" si="6">SUM(F18:F19)</f>
        <v>1000000</v>
      </c>
      <c r="G17" s="17">
        <f t="shared" si="6"/>
        <v>1000000</v>
      </c>
      <c r="H17" s="17">
        <f t="shared" si="6"/>
        <v>1000000</v>
      </c>
      <c r="I17" s="17">
        <f t="shared" si="6"/>
        <v>0</v>
      </c>
      <c r="J17" s="17">
        <f t="shared" si="6"/>
        <v>1000000</v>
      </c>
      <c r="K17" s="17">
        <f t="shared" si="6"/>
        <v>1000000</v>
      </c>
      <c r="L17" s="15"/>
      <c r="M17" s="15"/>
      <c r="N17" s="15"/>
      <c r="O17" s="15"/>
      <c r="P17" s="16"/>
      <c r="Q17" s="16"/>
      <c r="R17" s="15"/>
      <c r="S17" s="15"/>
      <c r="T17" s="15"/>
      <c r="U17" s="17">
        <f t="shared" si="1"/>
        <v>0</v>
      </c>
      <c r="V17" s="18"/>
      <c r="W17" s="19"/>
      <c r="X17" s="84"/>
    </row>
    <row r="18" spans="1:24" ht="48.6">
      <c r="A18" s="52" t="s">
        <v>33</v>
      </c>
      <c r="B18" s="35" t="s">
        <v>34</v>
      </c>
      <c r="C18" s="36" t="s">
        <v>79</v>
      </c>
      <c r="D18" s="23"/>
      <c r="E18" s="23"/>
      <c r="F18" s="24">
        <v>1000000</v>
      </c>
      <c r="G18" s="24">
        <v>1000000</v>
      </c>
      <c r="H18" s="24">
        <v>1000000</v>
      </c>
      <c r="I18" s="17">
        <f>F18-G18</f>
        <v>0</v>
      </c>
      <c r="J18" s="17">
        <f>H18</f>
        <v>1000000</v>
      </c>
      <c r="K18" s="24">
        <v>1000000</v>
      </c>
      <c r="L18" s="23" t="s">
        <v>35</v>
      </c>
      <c r="M18" s="23"/>
      <c r="N18" s="23" t="s">
        <v>35</v>
      </c>
      <c r="O18" s="23"/>
      <c r="P18" s="25"/>
      <c r="Q18" s="23" t="s">
        <v>35</v>
      </c>
      <c r="R18" s="25"/>
      <c r="S18" s="23" t="s">
        <v>35</v>
      </c>
      <c r="T18" s="26"/>
      <c r="U18" s="17">
        <f t="shared" si="1"/>
        <v>0</v>
      </c>
      <c r="V18" s="18"/>
      <c r="W18" s="114" t="s">
        <v>36</v>
      </c>
      <c r="X18" s="79" t="s">
        <v>78</v>
      </c>
    </row>
    <row r="19" spans="1:24" ht="16.2">
      <c r="A19" s="37"/>
      <c r="B19" s="21"/>
      <c r="C19" s="22"/>
      <c r="D19" s="23"/>
      <c r="E19" s="23"/>
      <c r="F19" s="24"/>
      <c r="G19" s="24"/>
      <c r="H19" s="24"/>
      <c r="I19" s="17">
        <f>F19-G19</f>
        <v>0</v>
      </c>
      <c r="J19" s="17">
        <f>H19</f>
        <v>0</v>
      </c>
      <c r="K19" s="24"/>
      <c r="L19" s="23"/>
      <c r="M19" s="23"/>
      <c r="N19" s="25"/>
      <c r="O19" s="23"/>
      <c r="P19" s="25"/>
      <c r="Q19" s="23"/>
      <c r="R19" s="25"/>
      <c r="S19" s="23"/>
      <c r="T19" s="26"/>
      <c r="U19" s="17">
        <f t="shared" si="1"/>
        <v>0</v>
      </c>
      <c r="V19" s="18"/>
      <c r="W19" s="114"/>
      <c r="X19" s="84"/>
    </row>
    <row r="20" spans="1:24" s="33" customFormat="1" ht="17.399999999999999">
      <c r="A20" s="28" t="s">
        <v>37</v>
      </c>
      <c r="B20" s="29"/>
      <c r="C20" s="29"/>
      <c r="D20" s="29"/>
      <c r="E20" s="29"/>
      <c r="F20" s="30">
        <f t="shared" ref="F20:K20" si="7">SUM(F21:F22)</f>
        <v>0</v>
      </c>
      <c r="G20" s="30">
        <f t="shared" si="7"/>
        <v>0</v>
      </c>
      <c r="H20" s="30">
        <f t="shared" si="7"/>
        <v>0</v>
      </c>
      <c r="I20" s="30">
        <f t="shared" si="7"/>
        <v>0</v>
      </c>
      <c r="J20" s="30">
        <f t="shared" si="7"/>
        <v>0</v>
      </c>
      <c r="K20" s="30">
        <f t="shared" si="7"/>
        <v>0</v>
      </c>
      <c r="L20" s="29"/>
      <c r="M20" s="29"/>
      <c r="N20" s="29"/>
      <c r="O20" s="29"/>
      <c r="P20" s="29"/>
      <c r="Q20" s="29"/>
      <c r="R20" s="29"/>
      <c r="S20" s="29"/>
      <c r="T20" s="29"/>
      <c r="U20" s="30">
        <f t="shared" si="1"/>
        <v>0</v>
      </c>
      <c r="V20" s="31"/>
      <c r="W20" s="114"/>
      <c r="X20" s="83"/>
    </row>
    <row r="21" spans="1:24" ht="16.2">
      <c r="A21" s="37"/>
      <c r="B21" s="21"/>
      <c r="C21" s="22"/>
      <c r="D21" s="23"/>
      <c r="E21" s="23"/>
      <c r="F21" s="24"/>
      <c r="G21" s="24"/>
      <c r="H21" s="24"/>
      <c r="I21" s="17">
        <f>F21-G21</f>
        <v>0</v>
      </c>
      <c r="J21" s="17">
        <f>H21</f>
        <v>0</v>
      </c>
      <c r="K21" s="24"/>
      <c r="L21" s="23"/>
      <c r="M21" s="23"/>
      <c r="N21" s="25"/>
      <c r="O21" s="23"/>
      <c r="P21" s="25"/>
      <c r="Q21" s="23"/>
      <c r="R21" s="25"/>
      <c r="S21" s="23"/>
      <c r="T21" s="26"/>
      <c r="U21" s="17">
        <f t="shared" si="1"/>
        <v>0</v>
      </c>
      <c r="V21" s="18"/>
      <c r="W21" s="114"/>
      <c r="X21" s="84"/>
    </row>
    <row r="22" spans="1:24" ht="17.399999999999999">
      <c r="A22" s="20"/>
      <c r="B22" s="21"/>
      <c r="C22" s="22"/>
      <c r="D22" s="23"/>
      <c r="E22" s="23"/>
      <c r="F22" s="24"/>
      <c r="G22" s="24"/>
      <c r="H22" s="24"/>
      <c r="I22" s="17">
        <f>F22-G22</f>
        <v>0</v>
      </c>
      <c r="J22" s="17">
        <f>H22</f>
        <v>0</v>
      </c>
      <c r="K22" s="24"/>
      <c r="L22" s="23"/>
      <c r="M22" s="23"/>
      <c r="N22" s="25"/>
      <c r="O22" s="23"/>
      <c r="P22" s="25"/>
      <c r="Q22" s="23"/>
      <c r="R22" s="25"/>
      <c r="S22" s="23"/>
      <c r="T22" s="26"/>
      <c r="U22" s="17">
        <f t="shared" si="1"/>
        <v>0</v>
      </c>
      <c r="V22" s="18"/>
      <c r="W22" s="114"/>
      <c r="X22" s="84"/>
    </row>
    <row r="23" spans="1:24" s="33" customFormat="1" ht="17.399999999999999">
      <c r="A23" s="28" t="s">
        <v>38</v>
      </c>
      <c r="B23" s="29"/>
      <c r="C23" s="29"/>
      <c r="D23" s="29"/>
      <c r="E23" s="29"/>
      <c r="F23" s="30">
        <f t="shared" ref="F23:K23" si="8">SUM(F24:F25)</f>
        <v>1230000</v>
      </c>
      <c r="G23" s="30">
        <f t="shared" si="8"/>
        <v>1920000</v>
      </c>
      <c r="H23" s="30">
        <f t="shared" si="8"/>
        <v>1920000</v>
      </c>
      <c r="I23" s="30">
        <f t="shared" si="8"/>
        <v>-690000</v>
      </c>
      <c r="J23" s="30">
        <f t="shared" si="8"/>
        <v>1920000</v>
      </c>
      <c r="K23" s="30">
        <f t="shared" si="8"/>
        <v>1920000</v>
      </c>
      <c r="L23" s="29"/>
      <c r="M23" s="29"/>
      <c r="N23" s="29"/>
      <c r="O23" s="29"/>
      <c r="P23" s="29"/>
      <c r="Q23" s="29"/>
      <c r="R23" s="29"/>
      <c r="S23" s="29"/>
      <c r="T23" s="29"/>
      <c r="U23" s="30">
        <f t="shared" si="1"/>
        <v>0</v>
      </c>
      <c r="V23" s="31"/>
      <c r="W23" s="114"/>
      <c r="X23" s="83"/>
    </row>
    <row r="24" spans="1:24" ht="129" customHeight="1">
      <c r="A24" s="37"/>
      <c r="B24" s="36" t="s">
        <v>39</v>
      </c>
      <c r="C24" s="36" t="s">
        <v>40</v>
      </c>
      <c r="D24" s="23"/>
      <c r="E24" s="23"/>
      <c r="F24" s="24">
        <v>1230000</v>
      </c>
      <c r="G24" s="24">
        <v>1920000</v>
      </c>
      <c r="H24" s="24">
        <v>1920000</v>
      </c>
      <c r="I24" s="17">
        <f>F24-G24</f>
        <v>-690000</v>
      </c>
      <c r="J24" s="17">
        <f>H24</f>
        <v>1920000</v>
      </c>
      <c r="K24" s="24">
        <v>1920000</v>
      </c>
      <c r="L24" s="23" t="s">
        <v>41</v>
      </c>
      <c r="M24" s="23"/>
      <c r="N24" s="23"/>
      <c r="O24" s="23" t="s">
        <v>41</v>
      </c>
      <c r="P24" s="25"/>
      <c r="Q24" s="23" t="s">
        <v>41</v>
      </c>
      <c r="R24" s="25"/>
      <c r="S24" s="23" t="s">
        <v>41</v>
      </c>
      <c r="T24" s="50"/>
      <c r="U24" s="17">
        <f t="shared" si="1"/>
        <v>0</v>
      </c>
      <c r="V24" s="18"/>
      <c r="W24" s="114"/>
      <c r="X24" s="84"/>
    </row>
    <row r="25" spans="1:24" ht="17.399999999999999">
      <c r="A25" s="20"/>
      <c r="B25" s="21"/>
      <c r="C25" s="22"/>
      <c r="D25" s="23"/>
      <c r="E25" s="23"/>
      <c r="F25" s="24"/>
      <c r="G25" s="24"/>
      <c r="H25" s="24"/>
      <c r="I25" s="17">
        <f>F25-G25</f>
        <v>0</v>
      </c>
      <c r="J25" s="17">
        <f>H25</f>
        <v>0</v>
      </c>
      <c r="K25" s="24"/>
      <c r="L25" s="23"/>
      <c r="M25" s="23"/>
      <c r="N25" s="25"/>
      <c r="O25" s="23"/>
      <c r="P25" s="25"/>
      <c r="Q25" s="23"/>
      <c r="R25" s="25"/>
      <c r="S25" s="23"/>
      <c r="T25" s="50"/>
      <c r="U25" s="17">
        <f t="shared" si="1"/>
        <v>0</v>
      </c>
      <c r="V25" s="18"/>
      <c r="W25" s="26"/>
      <c r="X25" s="84"/>
    </row>
    <row r="26" spans="1:24" s="33" customFormat="1" ht="17.399999999999999">
      <c r="A26" s="38" t="s">
        <v>42</v>
      </c>
      <c r="B26" s="39"/>
      <c r="C26" s="39"/>
      <c r="D26" s="40"/>
      <c r="E26" s="40"/>
      <c r="F26" s="30">
        <f t="shared" ref="F26:K26" si="9">SUM(F27:F28)</f>
        <v>0</v>
      </c>
      <c r="G26" s="30">
        <f t="shared" si="9"/>
        <v>0</v>
      </c>
      <c r="H26" s="30">
        <f t="shared" si="9"/>
        <v>0</v>
      </c>
      <c r="I26" s="30">
        <f t="shared" si="9"/>
        <v>0</v>
      </c>
      <c r="J26" s="30">
        <f t="shared" si="9"/>
        <v>0</v>
      </c>
      <c r="K26" s="30">
        <f t="shared" si="9"/>
        <v>0</v>
      </c>
      <c r="L26" s="39"/>
      <c r="M26" s="39"/>
      <c r="N26" s="39"/>
      <c r="O26" s="39"/>
      <c r="P26" s="40"/>
      <c r="Q26" s="40"/>
      <c r="R26" s="39"/>
      <c r="S26" s="39"/>
      <c r="T26" s="39"/>
      <c r="U26" s="30">
        <f t="shared" si="1"/>
        <v>0</v>
      </c>
      <c r="V26" s="41"/>
      <c r="W26" s="42"/>
      <c r="X26" s="83"/>
    </row>
    <row r="27" spans="1:24" ht="17.399999999999999">
      <c r="A27" s="20"/>
      <c r="B27" s="21"/>
      <c r="C27" s="22"/>
      <c r="D27" s="23"/>
      <c r="E27" s="23"/>
      <c r="F27" s="24"/>
      <c r="G27" s="24"/>
      <c r="H27" s="24"/>
      <c r="I27" s="17">
        <f>F27-G27</f>
        <v>0</v>
      </c>
      <c r="J27" s="17">
        <f>H27</f>
        <v>0</v>
      </c>
      <c r="K27" s="24"/>
      <c r="L27" s="23"/>
      <c r="M27" s="23"/>
      <c r="N27" s="25"/>
      <c r="O27" s="23"/>
      <c r="P27" s="25"/>
      <c r="Q27" s="23"/>
      <c r="R27" s="25"/>
      <c r="S27" s="23"/>
      <c r="T27" s="26"/>
      <c r="U27" s="17">
        <f t="shared" si="1"/>
        <v>0</v>
      </c>
      <c r="V27" s="18"/>
      <c r="W27" s="26"/>
      <c r="X27" s="84"/>
    </row>
    <row r="28" spans="1:24" ht="17.399999999999999">
      <c r="A28" s="20"/>
      <c r="B28" s="21"/>
      <c r="C28" s="22"/>
      <c r="D28" s="23"/>
      <c r="E28" s="23"/>
      <c r="F28" s="24"/>
      <c r="G28" s="24"/>
      <c r="H28" s="24"/>
      <c r="I28" s="17">
        <f>F28-G28</f>
        <v>0</v>
      </c>
      <c r="J28" s="17">
        <f>H28</f>
        <v>0</v>
      </c>
      <c r="K28" s="24"/>
      <c r="L28" s="23"/>
      <c r="M28" s="23"/>
      <c r="N28" s="25"/>
      <c r="O28" s="23"/>
      <c r="P28" s="25"/>
      <c r="Q28" s="23"/>
      <c r="R28" s="25"/>
      <c r="S28" s="23"/>
      <c r="T28" s="26"/>
      <c r="U28" s="17">
        <f t="shared" si="1"/>
        <v>0</v>
      </c>
      <c r="V28" s="18"/>
      <c r="W28" s="26"/>
      <c r="X28" s="84"/>
    </row>
    <row r="29" spans="1:24" s="33" customFormat="1" ht="17.399999999999999">
      <c r="A29" s="43" t="s">
        <v>22</v>
      </c>
      <c r="B29" s="44"/>
      <c r="C29" s="44"/>
      <c r="D29" s="44"/>
      <c r="E29" s="44"/>
      <c r="F29" s="45">
        <f t="shared" ref="F29:K29" si="10">SUM(F6,F13,F20,F23,F26)</f>
        <v>2230000</v>
      </c>
      <c r="G29" s="45">
        <f t="shared" si="10"/>
        <v>2920000</v>
      </c>
      <c r="H29" s="45">
        <f t="shared" si="10"/>
        <v>2920000</v>
      </c>
      <c r="I29" s="45">
        <f t="shared" si="10"/>
        <v>-690000</v>
      </c>
      <c r="J29" s="45">
        <f t="shared" si="10"/>
        <v>2920000</v>
      </c>
      <c r="K29" s="45">
        <f t="shared" si="10"/>
        <v>2920000</v>
      </c>
      <c r="L29" s="44"/>
      <c r="M29" s="44"/>
      <c r="N29" s="44"/>
      <c r="O29" s="44"/>
      <c r="P29" s="44"/>
      <c r="Q29" s="44"/>
      <c r="R29" s="44"/>
      <c r="S29" s="44"/>
      <c r="T29" s="44"/>
      <c r="U29" s="45">
        <f t="shared" si="1"/>
        <v>0</v>
      </c>
      <c r="V29" s="46"/>
      <c r="W29" s="47"/>
      <c r="X29" s="85"/>
    </row>
    <row r="30" spans="1:24" s="48" customFormat="1" ht="17.399999999999999">
      <c r="A30" s="115" t="s">
        <v>43</v>
      </c>
      <c r="B30" s="115"/>
      <c r="C30" s="115"/>
      <c r="D30" s="115"/>
      <c r="E30" s="115"/>
      <c r="F30" s="115"/>
      <c r="G30" s="115"/>
      <c r="H30" s="115"/>
      <c r="I30" s="115"/>
      <c r="J30" s="115"/>
      <c r="K30" s="115"/>
      <c r="L30" s="115"/>
      <c r="M30" s="115"/>
      <c r="N30" s="115"/>
      <c r="O30" s="115"/>
      <c r="P30" s="115"/>
      <c r="Q30" s="115"/>
      <c r="R30" s="115"/>
      <c r="S30" s="115"/>
      <c r="T30" s="115"/>
      <c r="U30" s="115"/>
      <c r="V30" s="115"/>
      <c r="W30" s="115"/>
    </row>
    <row r="31" spans="1:24" s="48" customFormat="1" ht="17.399999999999999">
      <c r="A31" s="113" t="s">
        <v>44</v>
      </c>
      <c r="B31" s="113"/>
      <c r="C31" s="113"/>
      <c r="D31" s="113"/>
      <c r="E31" s="113"/>
      <c r="F31" s="113"/>
      <c r="G31" s="113"/>
      <c r="H31" s="113"/>
      <c r="I31" s="113"/>
      <c r="J31" s="113"/>
      <c r="K31" s="113"/>
      <c r="L31" s="113"/>
      <c r="M31" s="113"/>
      <c r="N31" s="113"/>
      <c r="O31" s="113"/>
      <c r="P31" s="113"/>
      <c r="Q31" s="113"/>
      <c r="R31" s="113"/>
      <c r="S31" s="113"/>
      <c r="T31" s="113"/>
      <c r="U31" s="113"/>
      <c r="V31" s="113"/>
      <c r="W31" s="113"/>
    </row>
    <row r="32" spans="1:24" s="48" customFormat="1" ht="17.399999999999999">
      <c r="A32" s="113" t="s">
        <v>45</v>
      </c>
      <c r="B32" s="113"/>
      <c r="C32" s="113"/>
      <c r="D32" s="113"/>
      <c r="E32" s="113"/>
      <c r="F32" s="113"/>
      <c r="G32" s="113"/>
      <c r="H32" s="113"/>
      <c r="I32" s="113"/>
      <c r="J32" s="113"/>
      <c r="K32" s="113"/>
      <c r="L32" s="113"/>
      <c r="M32" s="113"/>
      <c r="N32" s="113"/>
      <c r="O32" s="113"/>
      <c r="P32" s="113"/>
      <c r="Q32" s="113"/>
      <c r="R32" s="113"/>
      <c r="S32" s="113"/>
      <c r="T32" s="113"/>
      <c r="U32" s="113"/>
      <c r="V32" s="113"/>
      <c r="W32" s="113"/>
    </row>
    <row r="33" spans="1:23" s="48" customFormat="1" ht="17.399999999999999">
      <c r="A33" s="113" t="s">
        <v>46</v>
      </c>
      <c r="B33" s="113"/>
      <c r="C33" s="113"/>
      <c r="D33" s="113"/>
      <c r="E33" s="113"/>
      <c r="F33" s="113"/>
      <c r="G33" s="113"/>
      <c r="H33" s="113"/>
      <c r="I33" s="113"/>
      <c r="J33" s="113"/>
      <c r="K33" s="113"/>
      <c r="L33" s="113"/>
      <c r="M33" s="113"/>
      <c r="N33" s="113"/>
      <c r="O33" s="113"/>
      <c r="P33" s="113"/>
      <c r="Q33" s="113"/>
      <c r="R33" s="113"/>
      <c r="S33" s="113"/>
      <c r="T33" s="113"/>
      <c r="U33" s="113"/>
      <c r="V33" s="113"/>
      <c r="W33" s="113"/>
    </row>
    <row r="34" spans="1:23" s="48" customFormat="1" ht="17.399999999999999">
      <c r="A34" s="113" t="s">
        <v>47</v>
      </c>
      <c r="B34" s="113"/>
      <c r="C34" s="113"/>
      <c r="D34" s="113"/>
      <c r="E34" s="113"/>
      <c r="F34" s="113"/>
      <c r="G34" s="113"/>
      <c r="H34" s="113"/>
      <c r="I34" s="113"/>
      <c r="J34" s="113"/>
      <c r="K34" s="113"/>
      <c r="L34" s="113"/>
      <c r="M34" s="113"/>
      <c r="N34" s="113"/>
      <c r="O34" s="113"/>
      <c r="P34" s="113"/>
      <c r="Q34" s="113"/>
      <c r="R34" s="113"/>
      <c r="S34" s="113"/>
      <c r="T34" s="113"/>
      <c r="U34" s="113"/>
      <c r="V34" s="113"/>
      <c r="W34" s="113"/>
    </row>
    <row r="35" spans="1:23" s="48" customFormat="1" ht="17.399999999999999">
      <c r="A35" s="113" t="s">
        <v>48</v>
      </c>
      <c r="B35" s="113"/>
      <c r="C35" s="113"/>
      <c r="D35" s="113"/>
      <c r="E35" s="113"/>
      <c r="F35" s="113"/>
      <c r="G35" s="113"/>
      <c r="H35" s="113"/>
      <c r="I35" s="113"/>
      <c r="J35" s="113"/>
      <c r="K35" s="113"/>
      <c r="L35" s="113"/>
      <c r="M35" s="113"/>
      <c r="N35" s="113"/>
      <c r="O35" s="113"/>
      <c r="P35" s="113"/>
      <c r="Q35" s="113"/>
      <c r="R35" s="113"/>
      <c r="S35" s="113"/>
      <c r="T35" s="113"/>
      <c r="U35" s="113"/>
      <c r="V35" s="113"/>
      <c r="W35" s="113"/>
    </row>
    <row r="36" spans="1:23" s="48" customFormat="1" ht="16.8">
      <c r="A36" s="113" t="s">
        <v>49</v>
      </c>
      <c r="B36" s="113"/>
      <c r="C36" s="113"/>
      <c r="D36" s="113"/>
      <c r="E36" s="113"/>
      <c r="F36" s="113"/>
      <c r="G36" s="113"/>
      <c r="H36" s="113"/>
      <c r="I36" s="113"/>
      <c r="J36" s="113"/>
      <c r="K36" s="113"/>
      <c r="L36" s="113"/>
      <c r="M36" s="113"/>
      <c r="N36" s="113"/>
      <c r="O36" s="113"/>
      <c r="P36" s="113"/>
      <c r="Q36" s="113"/>
      <c r="R36" s="113"/>
      <c r="S36" s="113"/>
      <c r="T36" s="113"/>
      <c r="U36" s="113"/>
      <c r="V36" s="113"/>
      <c r="W36" s="113"/>
    </row>
    <row r="37" spans="1:23" s="48" customFormat="1">
      <c r="A37" s="49"/>
      <c r="B37" s="49"/>
      <c r="C37" s="49"/>
      <c r="D37" s="49"/>
      <c r="E37" s="49"/>
      <c r="F37" s="49"/>
      <c r="G37" s="49"/>
      <c r="H37" s="49"/>
      <c r="I37" s="49"/>
      <c r="J37" s="49"/>
      <c r="K37" s="49"/>
      <c r="L37" s="49"/>
      <c r="M37" s="49"/>
      <c r="N37" s="49"/>
      <c r="O37" s="49"/>
      <c r="P37" s="49"/>
      <c r="Q37" s="49"/>
      <c r="R37" s="49"/>
      <c r="S37" s="49"/>
      <c r="T37" s="49"/>
      <c r="U37" s="49"/>
      <c r="V37" s="49"/>
      <c r="W37" s="49"/>
    </row>
    <row r="38" spans="1:23">
      <c r="A38" s="49"/>
      <c r="B38" s="49"/>
      <c r="C38" s="49"/>
      <c r="D38" s="49"/>
      <c r="E38" s="49"/>
      <c r="F38" s="49"/>
      <c r="G38" s="49"/>
      <c r="H38" s="49"/>
      <c r="I38" s="49"/>
      <c r="J38" s="49"/>
      <c r="K38" s="49"/>
      <c r="L38" s="49"/>
      <c r="M38" s="49"/>
      <c r="N38" s="49"/>
      <c r="O38" s="49"/>
      <c r="P38" s="49"/>
      <c r="Q38" s="49"/>
      <c r="R38" s="49"/>
      <c r="S38" s="49"/>
      <c r="T38" s="49"/>
      <c r="U38" s="49"/>
      <c r="V38" s="49"/>
      <c r="W38" s="49"/>
    </row>
    <row r="39" spans="1:23">
      <c r="A39" s="49"/>
      <c r="B39" s="49"/>
      <c r="C39" s="49"/>
      <c r="D39" s="49"/>
      <c r="E39" s="49"/>
      <c r="F39" s="49"/>
      <c r="G39" s="49"/>
      <c r="H39" s="49"/>
      <c r="I39" s="49"/>
      <c r="J39" s="49"/>
      <c r="K39" s="49"/>
      <c r="L39" s="49"/>
      <c r="M39" s="49"/>
      <c r="N39" s="49"/>
      <c r="O39" s="49"/>
      <c r="P39" s="49"/>
      <c r="Q39" s="49"/>
      <c r="R39" s="49"/>
      <c r="S39" s="49"/>
      <c r="T39" s="49"/>
      <c r="U39" s="49"/>
      <c r="V39" s="49"/>
      <c r="W39" s="49"/>
    </row>
    <row r="40" spans="1:23">
      <c r="A40" s="49"/>
      <c r="B40" s="49"/>
      <c r="C40" s="49"/>
      <c r="D40" s="49"/>
      <c r="E40" s="49"/>
      <c r="F40" s="49"/>
      <c r="G40" s="49"/>
      <c r="H40" s="49"/>
      <c r="I40" s="49"/>
      <c r="J40" s="49"/>
      <c r="K40" s="49"/>
      <c r="L40" s="49"/>
      <c r="M40" s="49"/>
      <c r="N40" s="49"/>
      <c r="O40" s="49"/>
      <c r="P40" s="49"/>
      <c r="Q40" s="49"/>
      <c r="R40" s="49"/>
      <c r="S40" s="49"/>
      <c r="T40" s="49"/>
      <c r="U40" s="49"/>
      <c r="V40" s="49"/>
      <c r="W40" s="49"/>
    </row>
  </sheetData>
  <mergeCells count="25">
    <mergeCell ref="U4:V4"/>
    <mergeCell ref="A36:W36"/>
    <mergeCell ref="W18:W24"/>
    <mergeCell ref="A30:W30"/>
    <mergeCell ref="A31:W31"/>
    <mergeCell ref="A32:W32"/>
    <mergeCell ref="A33:W33"/>
    <mergeCell ref="A34:W34"/>
    <mergeCell ref="A35:W35"/>
    <mergeCell ref="X4:X5"/>
    <mergeCell ref="W4:W5"/>
    <mergeCell ref="A1:W1"/>
    <mergeCell ref="A2:W2"/>
    <mergeCell ref="A3:W3"/>
    <mergeCell ref="A4:A5"/>
    <mergeCell ref="B4:B5"/>
    <mergeCell ref="C4:C5"/>
    <mergeCell ref="D4:E4"/>
    <mergeCell ref="F4:J4"/>
    <mergeCell ref="K4:K5"/>
    <mergeCell ref="L4:M4"/>
    <mergeCell ref="N4:O4"/>
    <mergeCell ref="P4:Q4"/>
    <mergeCell ref="R4:S4"/>
    <mergeCell ref="T4:T5"/>
  </mergeCells>
  <phoneticPr fontId="4" type="noConversion"/>
  <pageMargins left="0.19685039370078741" right="0.15748031496062992" top="0.74803149606299213" bottom="0.74803149606299213" header="0.31496062992125984" footer="0.31496062992125984"/>
  <pageSetup paperSize="8" scale="93" orientation="landscape" r:id="rId1"/>
  <drawing r:id="rId2"/>
</worksheet>
</file>

<file path=xl/worksheets/sheet10.xml><?xml version="1.0" encoding="utf-8"?>
<worksheet xmlns="http://schemas.openxmlformats.org/spreadsheetml/2006/main" xmlns:r="http://schemas.openxmlformats.org/officeDocument/2006/relationships">
  <dimension ref="A1:I13"/>
  <sheetViews>
    <sheetView view="pageBreakPreview" zoomScale="80" zoomScaleSheetLayoutView="80" workbookViewId="0">
      <selection activeCell="K16" sqref="K16"/>
    </sheetView>
  </sheetViews>
  <sheetFormatPr defaultRowHeight="16.2"/>
  <cols>
    <col min="1" max="1" width="18.6640625" style="53" customWidth="1"/>
    <col min="2" max="2" width="20.6640625" style="53" customWidth="1"/>
    <col min="3" max="3" width="23.77734375" style="53" customWidth="1"/>
    <col min="4" max="6" width="12.77734375" style="53" customWidth="1"/>
    <col min="7" max="7" width="21.77734375" style="53" customWidth="1"/>
    <col min="8" max="16384" width="8.88671875" style="53"/>
  </cols>
  <sheetData>
    <row r="1" spans="1:9" ht="22.8" thickBot="1">
      <c r="B1" s="54"/>
      <c r="C1" s="54"/>
      <c r="D1" s="54"/>
      <c r="E1" s="54"/>
      <c r="F1" s="54"/>
      <c r="G1" s="55"/>
    </row>
    <row r="2" spans="1:9" ht="24.6">
      <c r="A2" s="123" t="s">
        <v>73</v>
      </c>
      <c r="B2" s="124"/>
      <c r="C2" s="124"/>
      <c r="D2" s="124"/>
      <c r="E2" s="124"/>
      <c r="F2" s="124"/>
      <c r="G2" s="125"/>
    </row>
    <row r="3" spans="1:9" ht="22.2">
      <c r="A3" s="69"/>
      <c r="B3" s="55"/>
      <c r="C3" s="55"/>
      <c r="D3" s="55"/>
      <c r="E3" s="55"/>
      <c r="F3" s="55"/>
      <c r="G3" s="70" t="s">
        <v>51</v>
      </c>
    </row>
    <row r="4" spans="1:9" s="57" customFormat="1" ht="21" customHeight="1">
      <c r="A4" s="126" t="s">
        <v>52</v>
      </c>
      <c r="B4" s="117" t="s">
        <v>53</v>
      </c>
      <c r="C4" s="117" t="s">
        <v>54</v>
      </c>
      <c r="D4" s="119" t="s">
        <v>55</v>
      </c>
      <c r="E4" s="121" t="s">
        <v>56</v>
      </c>
      <c r="F4" s="122"/>
      <c r="G4" s="128" t="s">
        <v>57</v>
      </c>
      <c r="I4" s="58"/>
    </row>
    <row r="5" spans="1:9" s="57" customFormat="1" ht="19.8">
      <c r="A5" s="127"/>
      <c r="B5" s="118"/>
      <c r="C5" s="118"/>
      <c r="D5" s="120"/>
      <c r="E5" s="59" t="s">
        <v>58</v>
      </c>
      <c r="F5" s="59" t="s">
        <v>59</v>
      </c>
      <c r="G5" s="129"/>
      <c r="I5" s="58"/>
    </row>
    <row r="6" spans="1:9" s="64" customFormat="1" ht="59.4">
      <c r="A6" s="71" t="s">
        <v>60</v>
      </c>
      <c r="B6" s="61" t="s">
        <v>61</v>
      </c>
      <c r="C6" s="62" t="s">
        <v>62</v>
      </c>
      <c r="D6" s="63">
        <v>1230000</v>
      </c>
      <c r="E6" s="63">
        <v>150000</v>
      </c>
      <c r="F6" s="63">
        <v>1470000</v>
      </c>
      <c r="G6" s="72" t="s">
        <v>63</v>
      </c>
      <c r="I6" s="65"/>
    </row>
    <row r="7" spans="1:9" s="64" customFormat="1" ht="20.100000000000001" customHeight="1">
      <c r="A7" s="71" t="s">
        <v>33</v>
      </c>
      <c r="B7" s="61" t="s">
        <v>66</v>
      </c>
      <c r="C7" s="62" t="s">
        <v>62</v>
      </c>
      <c r="D7" s="63">
        <v>1000000</v>
      </c>
      <c r="E7" s="63">
        <v>0</v>
      </c>
      <c r="F7" s="63">
        <v>1000000</v>
      </c>
      <c r="G7" s="72"/>
      <c r="I7" s="65"/>
    </row>
    <row r="8" spans="1:9" s="64" customFormat="1" ht="20.100000000000001" customHeight="1">
      <c r="A8" s="71"/>
      <c r="B8" s="61"/>
      <c r="C8" s="62"/>
      <c r="D8" s="63"/>
      <c r="E8" s="63"/>
      <c r="F8" s="63"/>
      <c r="G8" s="72"/>
      <c r="I8" s="65"/>
    </row>
    <row r="9" spans="1:9" s="64" customFormat="1" ht="20.100000000000001" customHeight="1">
      <c r="A9" s="71"/>
      <c r="B9" s="61"/>
      <c r="C9" s="62"/>
      <c r="D9" s="63"/>
      <c r="E9" s="63"/>
      <c r="F9" s="63"/>
      <c r="G9" s="72"/>
      <c r="I9" s="65"/>
    </row>
    <row r="10" spans="1:9" s="64" customFormat="1" ht="20.100000000000001" customHeight="1">
      <c r="A10" s="71"/>
      <c r="B10" s="61"/>
      <c r="C10" s="62"/>
      <c r="D10" s="63"/>
      <c r="E10" s="63"/>
      <c r="F10" s="63"/>
      <c r="G10" s="72"/>
      <c r="I10" s="65"/>
    </row>
    <row r="11" spans="1:9" s="64" customFormat="1" ht="20.100000000000001" customHeight="1">
      <c r="A11" s="73"/>
      <c r="B11" s="67"/>
      <c r="C11" s="62"/>
      <c r="D11" s="63"/>
      <c r="E11" s="63"/>
      <c r="F11" s="63"/>
      <c r="G11" s="72"/>
      <c r="I11" s="65"/>
    </row>
    <row r="12" spans="1:9" s="64" customFormat="1" ht="19.8">
      <c r="A12" s="73"/>
      <c r="B12" s="67"/>
      <c r="C12" s="62"/>
      <c r="D12" s="63"/>
      <c r="E12" s="63"/>
      <c r="F12" s="63"/>
      <c r="G12" s="72"/>
      <c r="I12" s="65"/>
    </row>
    <row r="13" spans="1:9" s="64" customFormat="1" ht="20.100000000000001" customHeight="1" thickBot="1">
      <c r="A13" s="74"/>
      <c r="B13" s="75" t="s">
        <v>64</v>
      </c>
      <c r="C13" s="76"/>
      <c r="D13" s="77">
        <f>SUM(D6:D12)</f>
        <v>2230000</v>
      </c>
      <c r="E13" s="77">
        <f t="shared" ref="E13:F13" si="0">SUM(E6:E12)</f>
        <v>150000</v>
      </c>
      <c r="F13" s="77">
        <f t="shared" si="0"/>
        <v>2470000</v>
      </c>
      <c r="G13" s="78"/>
    </row>
  </sheetData>
  <mergeCells count="7">
    <mergeCell ref="A2:G2"/>
    <mergeCell ref="A4:A5"/>
    <mergeCell ref="B4:B5"/>
    <mergeCell ref="C4:C5"/>
    <mergeCell ref="D4:D5"/>
    <mergeCell ref="E4:F4"/>
    <mergeCell ref="G4:G5"/>
  </mergeCells>
  <phoneticPr fontId="3" type="noConversion"/>
  <printOptions horizontalCentered="1"/>
  <pageMargins left="0.35433070866141736" right="0.35433070866141736" top="0.98425196850393704" bottom="0.98425196850393704" header="0.51181102362204722" footer="0.51181102362204722"/>
  <pageSetup paperSize="9" orientation="landscape" blackAndWhite="1" r:id="rId1"/>
  <headerFooter alignWithMargins="0">
    <oddHeader>&amp;L&amp;"標楷體,標準"附件&amp;"新細明體,標準"10</oddHeader>
  </headerFooter>
</worksheet>
</file>

<file path=xl/worksheets/sheet11.xml><?xml version="1.0" encoding="utf-8"?>
<worksheet xmlns="http://schemas.openxmlformats.org/spreadsheetml/2006/main" xmlns:r="http://schemas.openxmlformats.org/officeDocument/2006/relationships">
  <dimension ref="A1:I13"/>
  <sheetViews>
    <sheetView view="pageBreakPreview" zoomScale="80" zoomScaleSheetLayoutView="80" workbookViewId="0">
      <selection activeCell="C20" sqref="C20"/>
    </sheetView>
  </sheetViews>
  <sheetFormatPr defaultRowHeight="16.2"/>
  <cols>
    <col min="1" max="1" width="18.6640625" style="53" customWidth="1"/>
    <col min="2" max="2" width="20.6640625" style="53" customWidth="1"/>
    <col min="3" max="3" width="23.77734375" style="53" customWidth="1"/>
    <col min="4" max="6" width="12.6640625" style="53" customWidth="1"/>
    <col min="7" max="7" width="21.77734375" style="53" customWidth="1"/>
    <col min="8" max="16384" width="8.88671875" style="53"/>
  </cols>
  <sheetData>
    <row r="1" spans="1:9" ht="22.8" thickBot="1">
      <c r="B1" s="54"/>
      <c r="C1" s="54"/>
      <c r="D1" s="54"/>
      <c r="E1" s="54"/>
      <c r="F1" s="54"/>
      <c r="G1" s="55"/>
    </row>
    <row r="2" spans="1:9" ht="24.6">
      <c r="A2" s="123" t="s">
        <v>74</v>
      </c>
      <c r="B2" s="124"/>
      <c r="C2" s="124"/>
      <c r="D2" s="124"/>
      <c r="E2" s="124"/>
      <c r="F2" s="124"/>
      <c r="G2" s="125"/>
    </row>
    <row r="3" spans="1:9" ht="22.2">
      <c r="A3" s="69"/>
      <c r="B3" s="55"/>
      <c r="C3" s="55"/>
      <c r="D3" s="55"/>
      <c r="E3" s="55"/>
      <c r="F3" s="55"/>
      <c r="G3" s="70" t="s">
        <v>51</v>
      </c>
    </row>
    <row r="4" spans="1:9" s="57" customFormat="1" ht="21" customHeight="1">
      <c r="A4" s="126" t="s">
        <v>52</v>
      </c>
      <c r="B4" s="117" t="s">
        <v>53</v>
      </c>
      <c r="C4" s="117" t="s">
        <v>54</v>
      </c>
      <c r="D4" s="119" t="s">
        <v>55</v>
      </c>
      <c r="E4" s="121" t="s">
        <v>56</v>
      </c>
      <c r="F4" s="122"/>
      <c r="G4" s="128" t="s">
        <v>57</v>
      </c>
      <c r="I4" s="58"/>
    </row>
    <row r="5" spans="1:9" s="57" customFormat="1" ht="19.8">
      <c r="A5" s="127"/>
      <c r="B5" s="118"/>
      <c r="C5" s="118"/>
      <c r="D5" s="120"/>
      <c r="E5" s="59" t="s">
        <v>58</v>
      </c>
      <c r="F5" s="59" t="s">
        <v>59</v>
      </c>
      <c r="G5" s="129"/>
      <c r="I5" s="58"/>
    </row>
    <row r="6" spans="1:9" s="64" customFormat="1" ht="59.4">
      <c r="A6" s="71" t="s">
        <v>60</v>
      </c>
      <c r="B6" s="61" t="s">
        <v>61</v>
      </c>
      <c r="C6" s="62" t="s">
        <v>62</v>
      </c>
      <c r="D6" s="63">
        <v>1230000</v>
      </c>
      <c r="E6" s="63">
        <v>170000</v>
      </c>
      <c r="F6" s="63">
        <v>1640000</v>
      </c>
      <c r="G6" s="72" t="s">
        <v>63</v>
      </c>
      <c r="I6" s="65"/>
    </row>
    <row r="7" spans="1:9" s="64" customFormat="1" ht="20.100000000000001" customHeight="1">
      <c r="A7" s="71" t="s">
        <v>33</v>
      </c>
      <c r="B7" s="61" t="s">
        <v>66</v>
      </c>
      <c r="C7" s="62" t="s">
        <v>62</v>
      </c>
      <c r="D7" s="63">
        <v>1000000</v>
      </c>
      <c r="E7" s="63">
        <v>0</v>
      </c>
      <c r="F7" s="63">
        <v>1000000</v>
      </c>
      <c r="G7" s="72"/>
      <c r="I7" s="65"/>
    </row>
    <row r="8" spans="1:9" s="64" customFormat="1" ht="20.100000000000001" customHeight="1">
      <c r="A8" s="71"/>
      <c r="B8" s="61"/>
      <c r="C8" s="62"/>
      <c r="D8" s="63"/>
      <c r="E8" s="63"/>
      <c r="F8" s="63"/>
      <c r="G8" s="72"/>
      <c r="I8" s="65"/>
    </row>
    <row r="9" spans="1:9" s="64" customFormat="1" ht="20.100000000000001" customHeight="1">
      <c r="A9" s="71"/>
      <c r="B9" s="61"/>
      <c r="C9" s="62"/>
      <c r="D9" s="63"/>
      <c r="E9" s="63"/>
      <c r="F9" s="63"/>
      <c r="G9" s="72"/>
      <c r="I9" s="65"/>
    </row>
    <row r="10" spans="1:9" s="64" customFormat="1" ht="20.100000000000001" customHeight="1">
      <c r="A10" s="71"/>
      <c r="B10" s="61"/>
      <c r="C10" s="62"/>
      <c r="D10" s="63"/>
      <c r="E10" s="63"/>
      <c r="F10" s="63"/>
      <c r="G10" s="72"/>
      <c r="I10" s="65"/>
    </row>
    <row r="11" spans="1:9" s="64" customFormat="1" ht="20.100000000000001" customHeight="1">
      <c r="A11" s="73"/>
      <c r="B11" s="67"/>
      <c r="C11" s="62"/>
      <c r="D11" s="63"/>
      <c r="E11" s="63"/>
      <c r="F11" s="63"/>
      <c r="G11" s="72"/>
      <c r="I11" s="65"/>
    </row>
    <row r="12" spans="1:9" s="64" customFormat="1" ht="19.8">
      <c r="A12" s="73"/>
      <c r="B12" s="67"/>
      <c r="C12" s="62"/>
      <c r="D12" s="63"/>
      <c r="E12" s="63"/>
      <c r="F12" s="63"/>
      <c r="G12" s="72"/>
      <c r="I12" s="65"/>
    </row>
    <row r="13" spans="1:9" s="64" customFormat="1" ht="20.100000000000001" customHeight="1" thickBot="1">
      <c r="A13" s="74"/>
      <c r="B13" s="75" t="s">
        <v>64</v>
      </c>
      <c r="C13" s="76"/>
      <c r="D13" s="77">
        <f>SUM(D6:D12)</f>
        <v>2230000</v>
      </c>
      <c r="E13" s="77">
        <f t="shared" ref="E13:F13" si="0">SUM(E6:E12)</f>
        <v>170000</v>
      </c>
      <c r="F13" s="77">
        <f t="shared" si="0"/>
        <v>2640000</v>
      </c>
      <c r="G13" s="78"/>
    </row>
  </sheetData>
  <mergeCells count="7">
    <mergeCell ref="A2:G2"/>
    <mergeCell ref="A4:A5"/>
    <mergeCell ref="B4:B5"/>
    <mergeCell ref="C4:C5"/>
    <mergeCell ref="D4:D5"/>
    <mergeCell ref="E4:F4"/>
    <mergeCell ref="G4:G5"/>
  </mergeCells>
  <phoneticPr fontId="3" type="noConversion"/>
  <printOptions horizontalCentered="1"/>
  <pageMargins left="0.35433070866141736" right="0.35433070866141736" top="0.98425196850393704" bottom="0.98425196850393704" header="0.51181102362204722" footer="0.51181102362204722"/>
  <pageSetup paperSize="9" orientation="landscape" blackAndWhite="1" r:id="rId1"/>
  <headerFooter alignWithMargins="0">
    <oddHeader>&amp;L&amp;"標楷體,標準"附件&amp;"新細明體,標準"10</oddHeader>
  </headerFooter>
</worksheet>
</file>

<file path=xl/worksheets/sheet12.xml><?xml version="1.0" encoding="utf-8"?>
<worksheet xmlns="http://schemas.openxmlformats.org/spreadsheetml/2006/main" xmlns:r="http://schemas.openxmlformats.org/officeDocument/2006/relationships">
  <dimension ref="A1:I13"/>
  <sheetViews>
    <sheetView view="pageBreakPreview" zoomScale="80" zoomScaleSheetLayoutView="80" workbookViewId="0">
      <selection activeCell="J5" sqref="J5"/>
    </sheetView>
  </sheetViews>
  <sheetFormatPr defaultRowHeight="16.2"/>
  <cols>
    <col min="1" max="1" width="18.6640625" style="53" customWidth="1"/>
    <col min="2" max="2" width="20.6640625" style="53" customWidth="1"/>
    <col min="3" max="3" width="23.77734375" style="53" customWidth="1"/>
    <col min="4" max="6" width="12.77734375" style="53" customWidth="1"/>
    <col min="7" max="7" width="21.77734375" style="53" customWidth="1"/>
    <col min="8" max="16384" width="8.88671875" style="53"/>
  </cols>
  <sheetData>
    <row r="1" spans="1:9" ht="22.8" thickBot="1">
      <c r="B1" s="54"/>
      <c r="C1" s="54"/>
      <c r="D1" s="54"/>
      <c r="E1" s="54"/>
      <c r="F1" s="54"/>
      <c r="G1" s="55"/>
    </row>
    <row r="2" spans="1:9" ht="24.6">
      <c r="A2" s="123" t="s">
        <v>75</v>
      </c>
      <c r="B2" s="124"/>
      <c r="C2" s="124"/>
      <c r="D2" s="124"/>
      <c r="E2" s="124"/>
      <c r="F2" s="124"/>
      <c r="G2" s="125"/>
    </row>
    <row r="3" spans="1:9" ht="22.2">
      <c r="A3" s="69"/>
      <c r="B3" s="55"/>
      <c r="C3" s="55"/>
      <c r="D3" s="55"/>
      <c r="E3" s="55"/>
      <c r="F3" s="55"/>
      <c r="G3" s="70" t="s">
        <v>51</v>
      </c>
    </row>
    <row r="4" spans="1:9" s="57" customFormat="1" ht="21" customHeight="1">
      <c r="A4" s="126" t="s">
        <v>52</v>
      </c>
      <c r="B4" s="117" t="s">
        <v>53</v>
      </c>
      <c r="C4" s="117" t="s">
        <v>54</v>
      </c>
      <c r="D4" s="119" t="s">
        <v>55</v>
      </c>
      <c r="E4" s="121" t="s">
        <v>56</v>
      </c>
      <c r="F4" s="122"/>
      <c r="G4" s="128" t="s">
        <v>57</v>
      </c>
      <c r="I4" s="58"/>
    </row>
    <row r="5" spans="1:9" s="57" customFormat="1" ht="19.8">
      <c r="A5" s="127"/>
      <c r="B5" s="118"/>
      <c r="C5" s="118"/>
      <c r="D5" s="120"/>
      <c r="E5" s="59" t="s">
        <v>58</v>
      </c>
      <c r="F5" s="59" t="s">
        <v>59</v>
      </c>
      <c r="G5" s="129"/>
      <c r="I5" s="58"/>
    </row>
    <row r="6" spans="1:9" s="64" customFormat="1" ht="59.4">
      <c r="A6" s="71" t="s">
        <v>60</v>
      </c>
      <c r="B6" s="61" t="s">
        <v>61</v>
      </c>
      <c r="C6" s="62" t="s">
        <v>62</v>
      </c>
      <c r="D6" s="63">
        <v>1230000</v>
      </c>
      <c r="E6" s="63">
        <v>120000</v>
      </c>
      <c r="F6" s="63">
        <v>1760000</v>
      </c>
      <c r="G6" s="72" t="s">
        <v>63</v>
      </c>
      <c r="I6" s="65"/>
    </row>
    <row r="7" spans="1:9" s="64" customFormat="1" ht="20.100000000000001" customHeight="1">
      <c r="A7" s="71" t="s">
        <v>33</v>
      </c>
      <c r="B7" s="61" t="s">
        <v>66</v>
      </c>
      <c r="C7" s="62" t="s">
        <v>62</v>
      </c>
      <c r="D7" s="63">
        <v>1000000</v>
      </c>
      <c r="E7" s="63">
        <v>0</v>
      </c>
      <c r="F7" s="63">
        <v>1000000</v>
      </c>
      <c r="G7" s="72"/>
      <c r="I7" s="65"/>
    </row>
    <row r="8" spans="1:9" s="64" customFormat="1" ht="20.100000000000001" customHeight="1">
      <c r="A8" s="71"/>
      <c r="B8" s="61"/>
      <c r="C8" s="62"/>
      <c r="D8" s="63"/>
      <c r="E8" s="63"/>
      <c r="F8" s="63"/>
      <c r="G8" s="72"/>
      <c r="I8" s="65"/>
    </row>
    <row r="9" spans="1:9" s="64" customFormat="1" ht="20.100000000000001" customHeight="1">
      <c r="A9" s="71"/>
      <c r="B9" s="61"/>
      <c r="C9" s="62"/>
      <c r="D9" s="63"/>
      <c r="E9" s="63"/>
      <c r="F9" s="63"/>
      <c r="G9" s="72"/>
      <c r="I9" s="65"/>
    </row>
    <row r="10" spans="1:9" s="64" customFormat="1" ht="20.100000000000001" customHeight="1">
      <c r="A10" s="71"/>
      <c r="B10" s="61"/>
      <c r="C10" s="62"/>
      <c r="D10" s="63"/>
      <c r="E10" s="63"/>
      <c r="F10" s="63"/>
      <c r="G10" s="72"/>
      <c r="I10" s="65"/>
    </row>
    <row r="11" spans="1:9" s="64" customFormat="1" ht="20.100000000000001" customHeight="1">
      <c r="A11" s="73"/>
      <c r="B11" s="67"/>
      <c r="C11" s="62"/>
      <c r="D11" s="63"/>
      <c r="E11" s="63"/>
      <c r="F11" s="63"/>
      <c r="G11" s="72"/>
      <c r="I11" s="65"/>
    </row>
    <row r="12" spans="1:9" s="64" customFormat="1" ht="19.8">
      <c r="A12" s="73"/>
      <c r="B12" s="67"/>
      <c r="C12" s="62"/>
      <c r="D12" s="63"/>
      <c r="E12" s="63"/>
      <c r="F12" s="63"/>
      <c r="G12" s="72"/>
      <c r="I12" s="65"/>
    </row>
    <row r="13" spans="1:9" s="64" customFormat="1" ht="20.100000000000001" customHeight="1" thickBot="1">
      <c r="A13" s="74"/>
      <c r="B13" s="75" t="s">
        <v>64</v>
      </c>
      <c r="C13" s="76"/>
      <c r="D13" s="77">
        <f>SUM(D6:D12)</f>
        <v>2230000</v>
      </c>
      <c r="E13" s="77">
        <f t="shared" ref="E13:F13" si="0">SUM(E6:E12)</f>
        <v>120000</v>
      </c>
      <c r="F13" s="77">
        <f t="shared" si="0"/>
        <v>2760000</v>
      </c>
      <c r="G13" s="78"/>
    </row>
  </sheetData>
  <mergeCells count="7">
    <mergeCell ref="A2:G2"/>
    <mergeCell ref="A4:A5"/>
    <mergeCell ref="B4:B5"/>
    <mergeCell ref="C4:C5"/>
    <mergeCell ref="D4:D5"/>
    <mergeCell ref="E4:F4"/>
    <mergeCell ref="G4:G5"/>
  </mergeCells>
  <phoneticPr fontId="3" type="noConversion"/>
  <printOptions horizontalCentered="1"/>
  <pageMargins left="0.35433070866141736" right="0.35433070866141736" top="0.98425196850393704" bottom="0.98425196850393704" header="0.51181102362204722" footer="0.51181102362204722"/>
  <pageSetup paperSize="9" orientation="landscape" blackAndWhite="1" r:id="rId1"/>
  <headerFooter alignWithMargins="0">
    <oddHeader>&amp;L&amp;"標楷體,標準"附件&amp;"新細明體,標準"10</oddHeader>
  </headerFooter>
</worksheet>
</file>

<file path=xl/worksheets/sheet13.xml><?xml version="1.0" encoding="utf-8"?>
<worksheet xmlns="http://schemas.openxmlformats.org/spreadsheetml/2006/main" xmlns:r="http://schemas.openxmlformats.org/officeDocument/2006/relationships">
  <dimension ref="A1:I13"/>
  <sheetViews>
    <sheetView view="pageBreakPreview" zoomScale="80" zoomScaleSheetLayoutView="80" workbookViewId="0">
      <selection activeCell="I6" sqref="I6"/>
    </sheetView>
  </sheetViews>
  <sheetFormatPr defaultRowHeight="16.2"/>
  <cols>
    <col min="1" max="1" width="18.6640625" style="53" customWidth="1"/>
    <col min="2" max="2" width="20.6640625" style="53" customWidth="1"/>
    <col min="3" max="3" width="23.6640625" style="53" customWidth="1"/>
    <col min="4" max="6" width="12.6640625" style="53" customWidth="1"/>
    <col min="7" max="7" width="21.77734375" style="53" customWidth="1"/>
    <col min="8" max="16384" width="8.88671875" style="53"/>
  </cols>
  <sheetData>
    <row r="1" spans="1:9" ht="22.8" thickBot="1">
      <c r="B1" s="54"/>
      <c r="C1" s="54"/>
      <c r="D1" s="54"/>
      <c r="E1" s="54"/>
      <c r="F1" s="54"/>
      <c r="G1" s="55"/>
    </row>
    <row r="2" spans="1:9" ht="24.6">
      <c r="A2" s="123" t="s">
        <v>76</v>
      </c>
      <c r="B2" s="124"/>
      <c r="C2" s="124"/>
      <c r="D2" s="124"/>
      <c r="E2" s="124"/>
      <c r="F2" s="124"/>
      <c r="G2" s="125"/>
    </row>
    <row r="3" spans="1:9" ht="22.2">
      <c r="A3" s="69"/>
      <c r="B3" s="55"/>
      <c r="C3" s="55"/>
      <c r="D3" s="55"/>
      <c r="E3" s="55"/>
      <c r="F3" s="55"/>
      <c r="G3" s="70" t="s">
        <v>51</v>
      </c>
    </row>
    <row r="4" spans="1:9" s="57" customFormat="1" ht="21" customHeight="1">
      <c r="A4" s="126" t="s">
        <v>52</v>
      </c>
      <c r="B4" s="117" t="s">
        <v>53</v>
      </c>
      <c r="C4" s="117" t="s">
        <v>54</v>
      </c>
      <c r="D4" s="119" t="s">
        <v>55</v>
      </c>
      <c r="E4" s="121" t="s">
        <v>56</v>
      </c>
      <c r="F4" s="122"/>
      <c r="G4" s="128" t="s">
        <v>57</v>
      </c>
      <c r="I4" s="58"/>
    </row>
    <row r="5" spans="1:9" s="57" customFormat="1" ht="19.8">
      <c r="A5" s="127"/>
      <c r="B5" s="118"/>
      <c r="C5" s="118"/>
      <c r="D5" s="120"/>
      <c r="E5" s="59" t="s">
        <v>58</v>
      </c>
      <c r="F5" s="59" t="s">
        <v>59</v>
      </c>
      <c r="G5" s="129"/>
      <c r="I5" s="58"/>
    </row>
    <row r="6" spans="1:9" s="64" customFormat="1" ht="59.4">
      <c r="A6" s="71" t="s">
        <v>60</v>
      </c>
      <c r="B6" s="61" t="s">
        <v>61</v>
      </c>
      <c r="C6" s="62" t="s">
        <v>62</v>
      </c>
      <c r="D6" s="63">
        <v>1230000</v>
      </c>
      <c r="E6" s="63">
        <v>160000</v>
      </c>
      <c r="F6" s="63">
        <v>1920000</v>
      </c>
      <c r="G6" s="72" t="s">
        <v>63</v>
      </c>
      <c r="I6" s="65"/>
    </row>
    <row r="7" spans="1:9" s="64" customFormat="1" ht="20.100000000000001" customHeight="1">
      <c r="A7" s="71" t="s">
        <v>33</v>
      </c>
      <c r="B7" s="61" t="s">
        <v>66</v>
      </c>
      <c r="C7" s="62" t="s">
        <v>62</v>
      </c>
      <c r="D7" s="63">
        <v>1000000</v>
      </c>
      <c r="E7" s="63">
        <v>0</v>
      </c>
      <c r="F7" s="63">
        <v>1000000</v>
      </c>
      <c r="G7" s="72"/>
      <c r="I7" s="65"/>
    </row>
    <row r="8" spans="1:9" s="64" customFormat="1" ht="20.100000000000001" customHeight="1">
      <c r="A8" s="71"/>
      <c r="B8" s="61"/>
      <c r="C8" s="62"/>
      <c r="D8" s="63"/>
      <c r="E8" s="63"/>
      <c r="F8" s="63"/>
      <c r="G8" s="72"/>
      <c r="I8" s="65"/>
    </row>
    <row r="9" spans="1:9" s="64" customFormat="1" ht="20.100000000000001" customHeight="1">
      <c r="A9" s="71"/>
      <c r="B9" s="61"/>
      <c r="C9" s="62"/>
      <c r="D9" s="63"/>
      <c r="E9" s="63"/>
      <c r="F9" s="63"/>
      <c r="G9" s="72"/>
      <c r="I9" s="65"/>
    </row>
    <row r="10" spans="1:9" s="64" customFormat="1" ht="20.100000000000001" customHeight="1">
      <c r="A10" s="71"/>
      <c r="B10" s="61"/>
      <c r="C10" s="62"/>
      <c r="D10" s="63"/>
      <c r="E10" s="63"/>
      <c r="F10" s="63"/>
      <c r="G10" s="72"/>
      <c r="I10" s="65"/>
    </row>
    <row r="11" spans="1:9" s="64" customFormat="1" ht="20.100000000000001" customHeight="1">
      <c r="A11" s="73"/>
      <c r="B11" s="67"/>
      <c r="C11" s="62"/>
      <c r="D11" s="63"/>
      <c r="E11" s="63"/>
      <c r="F11" s="63"/>
      <c r="G11" s="72"/>
      <c r="I11" s="65"/>
    </row>
    <row r="12" spans="1:9" s="64" customFormat="1" ht="19.8">
      <c r="A12" s="73"/>
      <c r="B12" s="67"/>
      <c r="C12" s="62"/>
      <c r="D12" s="63"/>
      <c r="E12" s="63"/>
      <c r="F12" s="63"/>
      <c r="G12" s="72"/>
      <c r="I12" s="65"/>
    </row>
    <row r="13" spans="1:9" s="64" customFormat="1" ht="20.100000000000001" customHeight="1" thickBot="1">
      <c r="A13" s="74"/>
      <c r="B13" s="75" t="s">
        <v>64</v>
      </c>
      <c r="C13" s="76"/>
      <c r="D13" s="77">
        <f>SUM(D6:D12)</f>
        <v>2230000</v>
      </c>
      <c r="E13" s="77">
        <f t="shared" ref="E13:F13" si="0">SUM(E6:E12)</f>
        <v>160000</v>
      </c>
      <c r="F13" s="77">
        <f t="shared" si="0"/>
        <v>2920000</v>
      </c>
      <c r="G13" s="78"/>
    </row>
  </sheetData>
  <mergeCells count="7">
    <mergeCell ref="A2:G2"/>
    <mergeCell ref="A4:A5"/>
    <mergeCell ref="B4:B5"/>
    <mergeCell ref="C4:C5"/>
    <mergeCell ref="D4:D5"/>
    <mergeCell ref="E4:F4"/>
    <mergeCell ref="G4:G5"/>
  </mergeCells>
  <phoneticPr fontId="3" type="noConversion"/>
  <printOptions horizontalCentered="1"/>
  <pageMargins left="0.35433070866141736" right="0.35433070866141736" top="0.98425196850393704" bottom="0.98425196850393704" header="0.51181102362204722" footer="0.51181102362204722"/>
  <pageSetup paperSize="9" orientation="landscape" blackAndWhite="1" r:id="rId1"/>
  <headerFooter alignWithMargins="0">
    <oddHeader>&amp;L&amp;"標楷體,標準"附件&amp;"新細明體,標準"10</oddHeader>
  </headerFooter>
</worksheet>
</file>

<file path=xl/worksheets/sheet2.xml><?xml version="1.0" encoding="utf-8"?>
<worksheet xmlns="http://schemas.openxmlformats.org/spreadsheetml/2006/main" xmlns:r="http://schemas.openxmlformats.org/officeDocument/2006/relationships">
  <dimension ref="A1:I13"/>
  <sheetViews>
    <sheetView view="pageBreakPreview" zoomScale="80" zoomScaleSheetLayoutView="80" workbookViewId="0">
      <selection activeCell="I7" sqref="I7"/>
    </sheetView>
  </sheetViews>
  <sheetFormatPr defaultRowHeight="16.2"/>
  <cols>
    <col min="1" max="1" width="18.6640625" style="53" customWidth="1"/>
    <col min="2" max="2" width="20.6640625" style="53" customWidth="1"/>
    <col min="3" max="3" width="23.77734375" style="53" customWidth="1"/>
    <col min="4" max="6" width="12.6640625" style="53" customWidth="1"/>
    <col min="7" max="7" width="21.77734375" style="53" customWidth="1"/>
    <col min="8" max="16384" width="8.88671875" style="53"/>
  </cols>
  <sheetData>
    <row r="1" spans="1:9" ht="22.2">
      <c r="B1" s="54"/>
      <c r="C1" s="54"/>
      <c r="D1" s="54"/>
      <c r="E1" s="54"/>
      <c r="F1" s="54"/>
      <c r="G1" s="55"/>
    </row>
    <row r="2" spans="1:9" ht="24.6">
      <c r="A2" s="116" t="s">
        <v>50</v>
      </c>
      <c r="B2" s="116"/>
      <c r="C2" s="116"/>
      <c r="D2" s="116"/>
      <c r="E2" s="116"/>
      <c r="F2" s="116"/>
      <c r="G2" s="116"/>
    </row>
    <row r="3" spans="1:9" ht="22.2">
      <c r="A3" s="55"/>
      <c r="B3" s="54"/>
      <c r="C3" s="54"/>
      <c r="D3" s="54"/>
      <c r="E3" s="54"/>
      <c r="F3" s="54"/>
      <c r="G3" s="56" t="s">
        <v>51</v>
      </c>
    </row>
    <row r="4" spans="1:9" s="57" customFormat="1" ht="21" customHeight="1">
      <c r="A4" s="117" t="s">
        <v>52</v>
      </c>
      <c r="B4" s="117" t="s">
        <v>53</v>
      </c>
      <c r="C4" s="117" t="s">
        <v>54</v>
      </c>
      <c r="D4" s="119" t="s">
        <v>55</v>
      </c>
      <c r="E4" s="121" t="s">
        <v>56</v>
      </c>
      <c r="F4" s="122"/>
      <c r="G4" s="117" t="s">
        <v>57</v>
      </c>
      <c r="I4" s="58"/>
    </row>
    <row r="5" spans="1:9" s="57" customFormat="1" ht="19.8">
      <c r="A5" s="118"/>
      <c r="B5" s="118"/>
      <c r="C5" s="118"/>
      <c r="D5" s="120"/>
      <c r="E5" s="59" t="s">
        <v>58</v>
      </c>
      <c r="F5" s="59" t="s">
        <v>59</v>
      </c>
      <c r="G5" s="118"/>
      <c r="I5" s="58"/>
    </row>
    <row r="6" spans="1:9" s="64" customFormat="1" ht="59.4">
      <c r="A6" s="60" t="s">
        <v>60</v>
      </c>
      <c r="B6" s="61" t="s">
        <v>61</v>
      </c>
      <c r="C6" s="62" t="s">
        <v>62</v>
      </c>
      <c r="D6" s="63">
        <v>1230000</v>
      </c>
      <c r="E6" s="63">
        <v>260000</v>
      </c>
      <c r="F6" s="63">
        <v>260000</v>
      </c>
      <c r="G6" s="61" t="s">
        <v>63</v>
      </c>
      <c r="I6" s="65"/>
    </row>
    <row r="7" spans="1:9" s="64" customFormat="1" ht="20.100000000000001" customHeight="1">
      <c r="A7" s="60"/>
      <c r="B7" s="61"/>
      <c r="C7" s="62"/>
      <c r="D7" s="63"/>
      <c r="E7" s="63"/>
      <c r="F7" s="63"/>
      <c r="G7" s="61"/>
      <c r="I7" s="65"/>
    </row>
    <row r="8" spans="1:9" s="64" customFormat="1" ht="20.100000000000001" customHeight="1">
      <c r="A8" s="60"/>
      <c r="B8" s="61"/>
      <c r="C8" s="62"/>
      <c r="D8" s="63"/>
      <c r="E8" s="63"/>
      <c r="F8" s="63"/>
      <c r="G8" s="61"/>
      <c r="I8" s="65"/>
    </row>
    <row r="9" spans="1:9" s="64" customFormat="1" ht="20.100000000000001" customHeight="1">
      <c r="A9" s="60"/>
      <c r="B9" s="61"/>
      <c r="C9" s="62"/>
      <c r="D9" s="63"/>
      <c r="E9" s="63"/>
      <c r="F9" s="63"/>
      <c r="G9" s="61"/>
      <c r="I9" s="65"/>
    </row>
    <row r="10" spans="1:9" s="64" customFormat="1" ht="20.100000000000001" customHeight="1">
      <c r="A10" s="60"/>
      <c r="B10" s="61"/>
      <c r="C10" s="62"/>
      <c r="D10" s="63"/>
      <c r="E10" s="63"/>
      <c r="F10" s="63"/>
      <c r="G10" s="61"/>
      <c r="I10" s="65"/>
    </row>
    <row r="11" spans="1:9" s="64" customFormat="1" ht="20.100000000000001" customHeight="1">
      <c r="A11" s="66"/>
      <c r="B11" s="67"/>
      <c r="C11" s="62"/>
      <c r="D11" s="63"/>
      <c r="E11" s="63"/>
      <c r="F11" s="63"/>
      <c r="G11" s="61"/>
      <c r="I11" s="65"/>
    </row>
    <row r="12" spans="1:9" s="64" customFormat="1" ht="19.8">
      <c r="A12" s="66"/>
      <c r="B12" s="67"/>
      <c r="C12" s="62"/>
      <c r="D12" s="63"/>
      <c r="E12" s="63"/>
      <c r="F12" s="63"/>
      <c r="G12" s="61"/>
      <c r="I12" s="65"/>
    </row>
    <row r="13" spans="1:9" s="64" customFormat="1" ht="20.100000000000001" customHeight="1">
      <c r="A13" s="61"/>
      <c r="B13" s="68" t="s">
        <v>64</v>
      </c>
      <c r="C13" s="62"/>
      <c r="D13" s="63">
        <f>SUM(D6:D12)</f>
        <v>1230000</v>
      </c>
      <c r="E13" s="63">
        <f t="shared" ref="E13:F13" si="0">SUM(E6:E12)</f>
        <v>260000</v>
      </c>
      <c r="F13" s="63">
        <f t="shared" si="0"/>
        <v>260000</v>
      </c>
      <c r="G13" s="61"/>
    </row>
  </sheetData>
  <mergeCells count="7">
    <mergeCell ref="A2:G2"/>
    <mergeCell ref="A4:A5"/>
    <mergeCell ref="B4:B5"/>
    <mergeCell ref="C4:C5"/>
    <mergeCell ref="D4:D5"/>
    <mergeCell ref="E4:F4"/>
    <mergeCell ref="G4:G5"/>
  </mergeCells>
  <phoneticPr fontId="3" type="noConversion"/>
  <printOptions horizontalCentered="1"/>
  <pageMargins left="0.35433070866141736" right="0.35433070866141736" top="0.98425196850393704" bottom="0.98425196850393704" header="0.51181102362204722" footer="0.51181102362204722"/>
  <pageSetup paperSize="9" orientation="landscape" blackAndWhite="1" r:id="rId1"/>
  <headerFooter alignWithMargins="0">
    <oddHeader>&amp;L&amp;"標楷體,標準"附件&amp;"新細明體,標準"10</oddHeader>
  </headerFooter>
</worksheet>
</file>

<file path=xl/worksheets/sheet3.xml><?xml version="1.0" encoding="utf-8"?>
<worksheet xmlns="http://schemas.openxmlformats.org/spreadsheetml/2006/main" xmlns:r="http://schemas.openxmlformats.org/officeDocument/2006/relationships">
  <dimension ref="A1:I13"/>
  <sheetViews>
    <sheetView view="pageBreakPreview" zoomScale="80" zoomScaleSheetLayoutView="80" workbookViewId="0">
      <selection activeCell="L20" sqref="L20"/>
    </sheetView>
  </sheetViews>
  <sheetFormatPr defaultRowHeight="16.2"/>
  <cols>
    <col min="1" max="1" width="18.6640625" style="53" customWidth="1"/>
    <col min="2" max="2" width="20.6640625" style="53" customWidth="1"/>
    <col min="3" max="3" width="23.77734375" style="53" customWidth="1"/>
    <col min="4" max="5" width="12.77734375" style="53" customWidth="1"/>
    <col min="6" max="6" width="12.6640625" style="53" customWidth="1"/>
    <col min="7" max="7" width="21.77734375" style="53" customWidth="1"/>
    <col min="8" max="16384" width="8.88671875" style="53"/>
  </cols>
  <sheetData>
    <row r="1" spans="1:9" ht="22.8" thickBot="1">
      <c r="B1" s="54"/>
      <c r="C1" s="54"/>
      <c r="D1" s="54"/>
      <c r="E1" s="54"/>
      <c r="F1" s="54"/>
      <c r="G1" s="55"/>
    </row>
    <row r="2" spans="1:9" ht="24.6">
      <c r="A2" s="123" t="s">
        <v>65</v>
      </c>
      <c r="B2" s="124"/>
      <c r="C2" s="124"/>
      <c r="D2" s="124"/>
      <c r="E2" s="124"/>
      <c r="F2" s="124"/>
      <c r="G2" s="125"/>
    </row>
    <row r="3" spans="1:9" ht="22.2">
      <c r="A3" s="69"/>
      <c r="B3" s="55"/>
      <c r="C3" s="55"/>
      <c r="D3" s="55"/>
      <c r="E3" s="55"/>
      <c r="F3" s="55"/>
      <c r="G3" s="70" t="s">
        <v>51</v>
      </c>
    </row>
    <row r="4" spans="1:9" s="57" customFormat="1" ht="21" customHeight="1">
      <c r="A4" s="126" t="s">
        <v>52</v>
      </c>
      <c r="B4" s="117" t="s">
        <v>53</v>
      </c>
      <c r="C4" s="117" t="s">
        <v>54</v>
      </c>
      <c r="D4" s="119" t="s">
        <v>55</v>
      </c>
      <c r="E4" s="121" t="s">
        <v>56</v>
      </c>
      <c r="F4" s="122"/>
      <c r="G4" s="128" t="s">
        <v>57</v>
      </c>
      <c r="I4" s="58"/>
    </row>
    <row r="5" spans="1:9" s="57" customFormat="1" ht="19.8">
      <c r="A5" s="127"/>
      <c r="B5" s="118"/>
      <c r="C5" s="118"/>
      <c r="D5" s="120"/>
      <c r="E5" s="59" t="s">
        <v>58</v>
      </c>
      <c r="F5" s="59" t="s">
        <v>59</v>
      </c>
      <c r="G5" s="129"/>
      <c r="I5" s="58"/>
    </row>
    <row r="6" spans="1:9" s="64" customFormat="1" ht="59.4">
      <c r="A6" s="71" t="s">
        <v>60</v>
      </c>
      <c r="B6" s="61" t="s">
        <v>61</v>
      </c>
      <c r="C6" s="62" t="s">
        <v>62</v>
      </c>
      <c r="D6" s="63">
        <v>1230000</v>
      </c>
      <c r="E6" s="63">
        <v>100000</v>
      </c>
      <c r="F6" s="63">
        <v>360000</v>
      </c>
      <c r="G6" s="72" t="s">
        <v>63</v>
      </c>
      <c r="I6" s="65"/>
    </row>
    <row r="7" spans="1:9" s="64" customFormat="1" ht="20.100000000000001" customHeight="1">
      <c r="A7" s="71" t="s">
        <v>33</v>
      </c>
      <c r="B7" s="61" t="s">
        <v>66</v>
      </c>
      <c r="C7" s="62" t="s">
        <v>62</v>
      </c>
      <c r="D7" s="63">
        <v>1000000</v>
      </c>
      <c r="E7" s="63">
        <v>1000000</v>
      </c>
      <c r="F7" s="63">
        <v>1000000</v>
      </c>
      <c r="G7" s="72"/>
      <c r="I7" s="65"/>
    </row>
    <row r="8" spans="1:9" s="64" customFormat="1" ht="20.100000000000001" customHeight="1">
      <c r="A8" s="71"/>
      <c r="B8" s="61"/>
      <c r="C8" s="62"/>
      <c r="D8" s="63"/>
      <c r="E8" s="63"/>
      <c r="F8" s="63"/>
      <c r="G8" s="72"/>
      <c r="I8" s="65"/>
    </row>
    <row r="9" spans="1:9" s="64" customFormat="1" ht="20.100000000000001" customHeight="1">
      <c r="A9" s="71"/>
      <c r="B9" s="61"/>
      <c r="C9" s="62"/>
      <c r="D9" s="63"/>
      <c r="E9" s="63"/>
      <c r="F9" s="63"/>
      <c r="G9" s="72"/>
      <c r="I9" s="65"/>
    </row>
    <row r="10" spans="1:9" s="64" customFormat="1" ht="20.100000000000001" customHeight="1">
      <c r="A10" s="71"/>
      <c r="B10" s="61"/>
      <c r="C10" s="62"/>
      <c r="D10" s="63"/>
      <c r="E10" s="63"/>
      <c r="F10" s="63"/>
      <c r="G10" s="72"/>
      <c r="I10" s="65"/>
    </row>
    <row r="11" spans="1:9" s="64" customFormat="1" ht="20.100000000000001" customHeight="1">
      <c r="A11" s="73"/>
      <c r="B11" s="67"/>
      <c r="C11" s="62"/>
      <c r="D11" s="63"/>
      <c r="E11" s="63"/>
      <c r="F11" s="63"/>
      <c r="G11" s="72"/>
      <c r="I11" s="65"/>
    </row>
    <row r="12" spans="1:9" s="64" customFormat="1" ht="19.8">
      <c r="A12" s="73"/>
      <c r="B12" s="67"/>
      <c r="C12" s="62"/>
      <c r="D12" s="63"/>
      <c r="E12" s="63"/>
      <c r="F12" s="63"/>
      <c r="G12" s="72"/>
      <c r="I12" s="65"/>
    </row>
    <row r="13" spans="1:9" s="64" customFormat="1" ht="20.100000000000001" customHeight="1" thickBot="1">
      <c r="A13" s="74"/>
      <c r="B13" s="75" t="s">
        <v>64</v>
      </c>
      <c r="C13" s="76"/>
      <c r="D13" s="77">
        <f>SUM(D6:D12)</f>
        <v>2230000</v>
      </c>
      <c r="E13" s="77">
        <f t="shared" ref="E13:F13" si="0">SUM(E6:E12)</f>
        <v>1100000</v>
      </c>
      <c r="F13" s="77">
        <f t="shared" si="0"/>
        <v>1360000</v>
      </c>
      <c r="G13" s="78"/>
    </row>
  </sheetData>
  <mergeCells count="7">
    <mergeCell ref="A2:G2"/>
    <mergeCell ref="A4:A5"/>
    <mergeCell ref="B4:B5"/>
    <mergeCell ref="C4:C5"/>
    <mergeCell ref="D4:D5"/>
    <mergeCell ref="E4:F4"/>
    <mergeCell ref="G4:G5"/>
  </mergeCells>
  <phoneticPr fontId="3" type="noConversion"/>
  <printOptions horizontalCentered="1"/>
  <pageMargins left="0.35433070866141736" right="0.35433070866141736" top="0.98425196850393704" bottom="0.98425196850393704" header="0.51181102362204722" footer="0.51181102362204722"/>
  <pageSetup paperSize="9" orientation="landscape" blackAndWhite="1" r:id="rId1"/>
  <headerFooter alignWithMargins="0">
    <oddHeader>&amp;L&amp;"標楷體,標準"附件&amp;"新細明體,標準"10</oddHeader>
  </headerFooter>
</worksheet>
</file>

<file path=xl/worksheets/sheet4.xml><?xml version="1.0" encoding="utf-8"?>
<worksheet xmlns="http://schemas.openxmlformats.org/spreadsheetml/2006/main" xmlns:r="http://schemas.openxmlformats.org/officeDocument/2006/relationships">
  <dimension ref="A1:I13"/>
  <sheetViews>
    <sheetView view="pageBreakPreview" zoomScale="80" zoomScaleSheetLayoutView="80" workbookViewId="0">
      <selection activeCell="I16" sqref="I16"/>
    </sheetView>
  </sheetViews>
  <sheetFormatPr defaultRowHeight="16.2"/>
  <cols>
    <col min="1" max="1" width="18.6640625" style="53" customWidth="1"/>
    <col min="2" max="2" width="20.6640625" style="53" customWidth="1"/>
    <col min="3" max="3" width="23.77734375" style="53" customWidth="1"/>
    <col min="4" max="6" width="12.6640625" style="53" customWidth="1"/>
    <col min="7" max="7" width="21.88671875" style="53" customWidth="1"/>
    <col min="8" max="16384" width="8.88671875" style="53"/>
  </cols>
  <sheetData>
    <row r="1" spans="1:9" ht="22.8" thickBot="1">
      <c r="B1" s="54"/>
      <c r="C1" s="54"/>
      <c r="D1" s="54"/>
      <c r="E1" s="54"/>
      <c r="F1" s="54"/>
      <c r="G1" s="55"/>
    </row>
    <row r="2" spans="1:9" ht="24.6">
      <c r="A2" s="123" t="s">
        <v>67</v>
      </c>
      <c r="B2" s="124"/>
      <c r="C2" s="124"/>
      <c r="D2" s="124"/>
      <c r="E2" s="124"/>
      <c r="F2" s="124"/>
      <c r="G2" s="125"/>
    </row>
    <row r="3" spans="1:9" ht="22.2">
      <c r="A3" s="69"/>
      <c r="B3" s="55"/>
      <c r="C3" s="55"/>
      <c r="D3" s="55"/>
      <c r="E3" s="55"/>
      <c r="F3" s="55"/>
      <c r="G3" s="70" t="s">
        <v>51</v>
      </c>
    </row>
    <row r="4" spans="1:9" s="57" customFormat="1" ht="21" customHeight="1">
      <c r="A4" s="126" t="s">
        <v>52</v>
      </c>
      <c r="B4" s="117" t="s">
        <v>53</v>
      </c>
      <c r="C4" s="117" t="s">
        <v>54</v>
      </c>
      <c r="D4" s="119" t="s">
        <v>55</v>
      </c>
      <c r="E4" s="121" t="s">
        <v>56</v>
      </c>
      <c r="F4" s="122"/>
      <c r="G4" s="128" t="s">
        <v>57</v>
      </c>
      <c r="I4" s="58"/>
    </row>
    <row r="5" spans="1:9" s="57" customFormat="1" ht="19.8">
      <c r="A5" s="127"/>
      <c r="B5" s="118"/>
      <c r="C5" s="118"/>
      <c r="D5" s="120"/>
      <c r="E5" s="59" t="s">
        <v>58</v>
      </c>
      <c r="F5" s="59" t="s">
        <v>59</v>
      </c>
      <c r="G5" s="129"/>
      <c r="I5" s="58"/>
    </row>
    <row r="6" spans="1:9" s="64" customFormat="1" ht="59.4">
      <c r="A6" s="71" t="s">
        <v>60</v>
      </c>
      <c r="B6" s="61" t="s">
        <v>61</v>
      </c>
      <c r="C6" s="62" t="s">
        <v>62</v>
      </c>
      <c r="D6" s="63">
        <v>1230000</v>
      </c>
      <c r="E6" s="63">
        <v>100000</v>
      </c>
      <c r="F6" s="63">
        <v>460000</v>
      </c>
      <c r="G6" s="72" t="s">
        <v>63</v>
      </c>
      <c r="I6" s="65"/>
    </row>
    <row r="7" spans="1:9" s="64" customFormat="1" ht="20.100000000000001" customHeight="1">
      <c r="A7" s="71" t="s">
        <v>33</v>
      </c>
      <c r="B7" s="61" t="s">
        <v>66</v>
      </c>
      <c r="C7" s="62" t="s">
        <v>62</v>
      </c>
      <c r="D7" s="63">
        <v>1000000</v>
      </c>
      <c r="E7" s="63">
        <v>0</v>
      </c>
      <c r="F7" s="63">
        <v>1000000</v>
      </c>
      <c r="G7" s="72"/>
      <c r="I7" s="65"/>
    </row>
    <row r="8" spans="1:9" s="64" customFormat="1" ht="20.100000000000001" customHeight="1">
      <c r="A8" s="71"/>
      <c r="B8" s="61"/>
      <c r="C8" s="62"/>
      <c r="D8" s="63"/>
      <c r="E8" s="63"/>
      <c r="F8" s="63"/>
      <c r="G8" s="72"/>
      <c r="I8" s="65"/>
    </row>
    <row r="9" spans="1:9" s="64" customFormat="1" ht="20.100000000000001" customHeight="1">
      <c r="A9" s="71"/>
      <c r="B9" s="61"/>
      <c r="C9" s="62"/>
      <c r="D9" s="63"/>
      <c r="E9" s="63"/>
      <c r="F9" s="63"/>
      <c r="G9" s="72"/>
      <c r="I9" s="65"/>
    </row>
    <row r="10" spans="1:9" s="64" customFormat="1" ht="20.100000000000001" customHeight="1">
      <c r="A10" s="71"/>
      <c r="B10" s="61"/>
      <c r="C10" s="62"/>
      <c r="D10" s="63"/>
      <c r="E10" s="63"/>
      <c r="F10" s="63"/>
      <c r="G10" s="72"/>
      <c r="I10" s="65"/>
    </row>
    <row r="11" spans="1:9" s="64" customFormat="1" ht="20.100000000000001" customHeight="1">
      <c r="A11" s="73"/>
      <c r="B11" s="67"/>
      <c r="C11" s="62"/>
      <c r="D11" s="63"/>
      <c r="E11" s="63"/>
      <c r="F11" s="63"/>
      <c r="G11" s="72"/>
      <c r="I11" s="65"/>
    </row>
    <row r="12" spans="1:9" s="64" customFormat="1" ht="19.8">
      <c r="A12" s="73"/>
      <c r="B12" s="67"/>
      <c r="C12" s="62"/>
      <c r="D12" s="63"/>
      <c r="E12" s="63"/>
      <c r="F12" s="63"/>
      <c r="G12" s="72"/>
      <c r="I12" s="65"/>
    </row>
    <row r="13" spans="1:9" s="64" customFormat="1" ht="20.100000000000001" customHeight="1" thickBot="1">
      <c r="A13" s="74"/>
      <c r="B13" s="75" t="s">
        <v>64</v>
      </c>
      <c r="C13" s="76"/>
      <c r="D13" s="77">
        <f>SUM(D6:D12)</f>
        <v>2230000</v>
      </c>
      <c r="E13" s="77">
        <f t="shared" ref="E13:F13" si="0">SUM(E6:E12)</f>
        <v>100000</v>
      </c>
      <c r="F13" s="77">
        <f t="shared" si="0"/>
        <v>1460000</v>
      </c>
      <c r="G13" s="78"/>
    </row>
  </sheetData>
  <mergeCells count="7">
    <mergeCell ref="A2:G2"/>
    <mergeCell ref="A4:A5"/>
    <mergeCell ref="B4:B5"/>
    <mergeCell ref="C4:C5"/>
    <mergeCell ref="D4:D5"/>
    <mergeCell ref="E4:F4"/>
    <mergeCell ref="G4:G5"/>
  </mergeCells>
  <phoneticPr fontId="3" type="noConversion"/>
  <printOptions horizontalCentered="1"/>
  <pageMargins left="0.35433070866141736" right="0.35433070866141736" top="0.98425196850393704" bottom="0.98425196850393704" header="0.51181102362204722" footer="0.51181102362204722"/>
  <pageSetup paperSize="9" orientation="landscape" blackAndWhite="1" r:id="rId1"/>
  <headerFooter alignWithMargins="0">
    <oddHeader>&amp;L&amp;"標楷體,標準"附件&amp;"新細明體,標準"10</oddHeader>
  </headerFooter>
</worksheet>
</file>

<file path=xl/worksheets/sheet5.xml><?xml version="1.0" encoding="utf-8"?>
<worksheet xmlns="http://schemas.openxmlformats.org/spreadsheetml/2006/main" xmlns:r="http://schemas.openxmlformats.org/officeDocument/2006/relationships">
  <dimension ref="A1:I13"/>
  <sheetViews>
    <sheetView view="pageBreakPreview" zoomScale="80" zoomScaleSheetLayoutView="80" workbookViewId="0">
      <selection activeCell="I15" sqref="I15"/>
    </sheetView>
  </sheetViews>
  <sheetFormatPr defaultRowHeight="16.2"/>
  <cols>
    <col min="1" max="1" width="18.6640625" style="53" customWidth="1"/>
    <col min="2" max="2" width="20.6640625" style="53" customWidth="1"/>
    <col min="3" max="3" width="23.77734375" style="53" customWidth="1"/>
    <col min="4" max="6" width="12.6640625" style="53" customWidth="1"/>
    <col min="7" max="7" width="21.77734375" style="53" customWidth="1"/>
    <col min="8" max="16384" width="8.88671875" style="53"/>
  </cols>
  <sheetData>
    <row r="1" spans="1:9" ht="22.8" thickBot="1">
      <c r="B1" s="54"/>
      <c r="C1" s="54"/>
      <c r="D1" s="54"/>
      <c r="E1" s="54"/>
      <c r="F1" s="54"/>
      <c r="G1" s="55"/>
    </row>
    <row r="2" spans="1:9" ht="24.6">
      <c r="A2" s="123" t="s">
        <v>68</v>
      </c>
      <c r="B2" s="124"/>
      <c r="C2" s="124"/>
      <c r="D2" s="124"/>
      <c r="E2" s="124"/>
      <c r="F2" s="124"/>
      <c r="G2" s="125"/>
    </row>
    <row r="3" spans="1:9" ht="22.2">
      <c r="A3" s="69"/>
      <c r="B3" s="55"/>
      <c r="C3" s="55"/>
      <c r="D3" s="55"/>
      <c r="E3" s="55"/>
      <c r="F3" s="55"/>
      <c r="G3" s="70" t="s">
        <v>51</v>
      </c>
    </row>
    <row r="4" spans="1:9" s="57" customFormat="1" ht="21" customHeight="1">
      <c r="A4" s="126" t="s">
        <v>52</v>
      </c>
      <c r="B4" s="117" t="s">
        <v>53</v>
      </c>
      <c r="C4" s="117" t="s">
        <v>54</v>
      </c>
      <c r="D4" s="119" t="s">
        <v>55</v>
      </c>
      <c r="E4" s="121" t="s">
        <v>56</v>
      </c>
      <c r="F4" s="122"/>
      <c r="G4" s="128" t="s">
        <v>57</v>
      </c>
      <c r="I4" s="58"/>
    </row>
    <row r="5" spans="1:9" s="57" customFormat="1" ht="19.8">
      <c r="A5" s="127"/>
      <c r="B5" s="118"/>
      <c r="C5" s="118"/>
      <c r="D5" s="120"/>
      <c r="E5" s="59" t="s">
        <v>58</v>
      </c>
      <c r="F5" s="59" t="s">
        <v>59</v>
      </c>
      <c r="G5" s="129"/>
      <c r="I5" s="58"/>
    </row>
    <row r="6" spans="1:9" s="64" customFormat="1" ht="59.4">
      <c r="A6" s="71" t="s">
        <v>60</v>
      </c>
      <c r="B6" s="61" t="s">
        <v>61</v>
      </c>
      <c r="C6" s="62" t="s">
        <v>62</v>
      </c>
      <c r="D6" s="63">
        <v>1230000</v>
      </c>
      <c r="E6" s="63">
        <v>290000</v>
      </c>
      <c r="F6" s="63">
        <v>750000</v>
      </c>
      <c r="G6" s="72" t="s">
        <v>63</v>
      </c>
      <c r="I6" s="65"/>
    </row>
    <row r="7" spans="1:9" s="64" customFormat="1" ht="20.100000000000001" customHeight="1">
      <c r="A7" s="71" t="s">
        <v>33</v>
      </c>
      <c r="B7" s="61" t="s">
        <v>66</v>
      </c>
      <c r="C7" s="62" t="s">
        <v>62</v>
      </c>
      <c r="D7" s="63">
        <v>1000000</v>
      </c>
      <c r="E7" s="63">
        <v>0</v>
      </c>
      <c r="F7" s="63">
        <v>1000000</v>
      </c>
      <c r="G7" s="72"/>
      <c r="I7" s="65"/>
    </row>
    <row r="8" spans="1:9" s="64" customFormat="1" ht="20.100000000000001" customHeight="1">
      <c r="A8" s="71"/>
      <c r="B8" s="61"/>
      <c r="C8" s="62"/>
      <c r="D8" s="63"/>
      <c r="E8" s="63"/>
      <c r="F8" s="63"/>
      <c r="G8" s="72"/>
      <c r="I8" s="65"/>
    </row>
    <row r="9" spans="1:9" s="64" customFormat="1" ht="20.100000000000001" customHeight="1">
      <c r="A9" s="71"/>
      <c r="B9" s="61"/>
      <c r="C9" s="62"/>
      <c r="D9" s="63"/>
      <c r="E9" s="63"/>
      <c r="F9" s="63"/>
      <c r="G9" s="72"/>
      <c r="I9" s="65"/>
    </row>
    <row r="10" spans="1:9" s="64" customFormat="1" ht="20.100000000000001" customHeight="1">
      <c r="A10" s="71"/>
      <c r="B10" s="61"/>
      <c r="C10" s="62"/>
      <c r="D10" s="63"/>
      <c r="E10" s="63"/>
      <c r="F10" s="63"/>
      <c r="G10" s="72"/>
      <c r="I10" s="65"/>
    </row>
    <row r="11" spans="1:9" s="64" customFormat="1" ht="20.100000000000001" customHeight="1">
      <c r="A11" s="73"/>
      <c r="B11" s="67"/>
      <c r="C11" s="62"/>
      <c r="D11" s="63"/>
      <c r="E11" s="63"/>
      <c r="F11" s="63"/>
      <c r="G11" s="72"/>
      <c r="I11" s="65"/>
    </row>
    <row r="12" spans="1:9" s="64" customFormat="1" ht="19.8">
      <c r="A12" s="73"/>
      <c r="B12" s="67"/>
      <c r="C12" s="62"/>
      <c r="D12" s="63"/>
      <c r="E12" s="63"/>
      <c r="F12" s="63"/>
      <c r="G12" s="72"/>
      <c r="I12" s="65"/>
    </row>
    <row r="13" spans="1:9" s="64" customFormat="1" ht="20.100000000000001" customHeight="1" thickBot="1">
      <c r="A13" s="74"/>
      <c r="B13" s="75" t="s">
        <v>64</v>
      </c>
      <c r="C13" s="76"/>
      <c r="D13" s="77">
        <f>SUM(D6:D12)</f>
        <v>2230000</v>
      </c>
      <c r="E13" s="77">
        <f t="shared" ref="E13:F13" si="0">SUM(E6:E12)</f>
        <v>290000</v>
      </c>
      <c r="F13" s="77">
        <f t="shared" si="0"/>
        <v>1750000</v>
      </c>
      <c r="G13" s="78"/>
    </row>
  </sheetData>
  <mergeCells count="7">
    <mergeCell ref="A2:G2"/>
    <mergeCell ref="A4:A5"/>
    <mergeCell ref="B4:B5"/>
    <mergeCell ref="C4:C5"/>
    <mergeCell ref="D4:D5"/>
    <mergeCell ref="E4:F4"/>
    <mergeCell ref="G4:G5"/>
  </mergeCells>
  <phoneticPr fontId="3" type="noConversion"/>
  <printOptions horizontalCentered="1"/>
  <pageMargins left="0.35433070866141736" right="0.35433070866141736" top="0.98425196850393704" bottom="0.98425196850393704" header="0.51181102362204722" footer="0.51181102362204722"/>
  <pageSetup paperSize="9" orientation="landscape" blackAndWhite="1" r:id="rId1"/>
  <headerFooter alignWithMargins="0">
    <oddHeader>&amp;L&amp;"標楷體,標準"附件&amp;"新細明體,標準"10</oddHeader>
  </headerFooter>
</worksheet>
</file>

<file path=xl/worksheets/sheet6.xml><?xml version="1.0" encoding="utf-8"?>
<worksheet xmlns="http://schemas.openxmlformats.org/spreadsheetml/2006/main" xmlns:r="http://schemas.openxmlformats.org/officeDocument/2006/relationships">
  <dimension ref="A1:I13"/>
  <sheetViews>
    <sheetView view="pageBreakPreview" zoomScale="80" zoomScaleSheetLayoutView="80" workbookViewId="0">
      <selection activeCell="H1" sqref="H1"/>
    </sheetView>
  </sheetViews>
  <sheetFormatPr defaultRowHeight="16.2"/>
  <cols>
    <col min="1" max="1" width="18.6640625" style="53" customWidth="1"/>
    <col min="2" max="2" width="20.6640625" style="53" customWidth="1"/>
    <col min="3" max="3" width="23.77734375" style="53" customWidth="1"/>
    <col min="4" max="6" width="12.77734375" style="53" customWidth="1"/>
    <col min="7" max="7" width="21.77734375" style="53" customWidth="1"/>
    <col min="8" max="16384" width="8.88671875" style="53"/>
  </cols>
  <sheetData>
    <row r="1" spans="1:9" ht="22.2">
      <c r="B1" s="54"/>
      <c r="C1" s="54"/>
      <c r="D1" s="54"/>
      <c r="E1" s="54"/>
      <c r="F1" s="54"/>
      <c r="G1" s="55"/>
    </row>
    <row r="2" spans="1:9" ht="24.6">
      <c r="A2" s="116" t="s">
        <v>69</v>
      </c>
      <c r="B2" s="116"/>
      <c r="C2" s="116"/>
      <c r="D2" s="116"/>
      <c r="E2" s="116"/>
      <c r="F2" s="116"/>
      <c r="G2" s="116"/>
    </row>
    <row r="3" spans="1:9" ht="22.2">
      <c r="A3" s="55"/>
      <c r="B3" s="54"/>
      <c r="C3" s="54"/>
      <c r="D3" s="54"/>
      <c r="E3" s="54"/>
      <c r="F3" s="54"/>
      <c r="G3" s="56" t="s">
        <v>51</v>
      </c>
    </row>
    <row r="4" spans="1:9" s="57" customFormat="1" ht="21" customHeight="1">
      <c r="A4" s="117" t="s">
        <v>52</v>
      </c>
      <c r="B4" s="117" t="s">
        <v>53</v>
      </c>
      <c r="C4" s="117" t="s">
        <v>54</v>
      </c>
      <c r="D4" s="119" t="s">
        <v>55</v>
      </c>
      <c r="E4" s="121" t="s">
        <v>56</v>
      </c>
      <c r="F4" s="122"/>
      <c r="G4" s="117" t="s">
        <v>57</v>
      </c>
      <c r="I4" s="58"/>
    </row>
    <row r="5" spans="1:9" s="57" customFormat="1" ht="19.8">
      <c r="A5" s="118"/>
      <c r="B5" s="118"/>
      <c r="C5" s="118"/>
      <c r="D5" s="120"/>
      <c r="E5" s="59" t="s">
        <v>58</v>
      </c>
      <c r="F5" s="59" t="s">
        <v>59</v>
      </c>
      <c r="G5" s="118"/>
      <c r="I5" s="58"/>
    </row>
    <row r="6" spans="1:9" s="64" customFormat="1" ht="59.4">
      <c r="A6" s="60" t="s">
        <v>60</v>
      </c>
      <c r="B6" s="61" t="s">
        <v>61</v>
      </c>
      <c r="C6" s="62" t="s">
        <v>62</v>
      </c>
      <c r="D6" s="63">
        <v>1230000</v>
      </c>
      <c r="E6" s="63">
        <v>60000</v>
      </c>
      <c r="F6" s="63">
        <v>810000</v>
      </c>
      <c r="G6" s="61" t="s">
        <v>63</v>
      </c>
      <c r="I6" s="65"/>
    </row>
    <row r="7" spans="1:9" s="64" customFormat="1" ht="20.100000000000001" customHeight="1">
      <c r="A7" s="60" t="s">
        <v>33</v>
      </c>
      <c r="B7" s="61" t="s">
        <v>66</v>
      </c>
      <c r="C7" s="62" t="s">
        <v>62</v>
      </c>
      <c r="D7" s="63">
        <v>1000000</v>
      </c>
      <c r="E7" s="63">
        <v>0</v>
      </c>
      <c r="F7" s="63">
        <v>1000000</v>
      </c>
      <c r="G7" s="61"/>
      <c r="I7" s="65"/>
    </row>
    <row r="8" spans="1:9" s="64" customFormat="1" ht="20.100000000000001" customHeight="1">
      <c r="A8" s="60"/>
      <c r="B8" s="61"/>
      <c r="C8" s="62"/>
      <c r="D8" s="63"/>
      <c r="E8" s="63"/>
      <c r="F8" s="63"/>
      <c r="G8" s="61"/>
      <c r="I8" s="65"/>
    </row>
    <row r="9" spans="1:9" s="64" customFormat="1" ht="20.100000000000001" customHeight="1">
      <c r="A9" s="60"/>
      <c r="B9" s="61"/>
      <c r="C9" s="62"/>
      <c r="D9" s="63"/>
      <c r="E9" s="63"/>
      <c r="F9" s="63"/>
      <c r="G9" s="61"/>
      <c r="I9" s="65"/>
    </row>
    <row r="10" spans="1:9" s="64" customFormat="1" ht="20.100000000000001" customHeight="1">
      <c r="A10" s="60"/>
      <c r="B10" s="61"/>
      <c r="C10" s="62"/>
      <c r="D10" s="63"/>
      <c r="E10" s="63"/>
      <c r="F10" s="63"/>
      <c r="G10" s="61"/>
      <c r="I10" s="65"/>
    </row>
    <row r="11" spans="1:9" s="64" customFormat="1" ht="20.100000000000001" customHeight="1">
      <c r="A11" s="66"/>
      <c r="B11" s="67"/>
      <c r="C11" s="62"/>
      <c r="D11" s="63"/>
      <c r="E11" s="63"/>
      <c r="F11" s="63"/>
      <c r="G11" s="61"/>
      <c r="I11" s="65"/>
    </row>
    <row r="12" spans="1:9" s="64" customFormat="1" ht="19.8">
      <c r="A12" s="66"/>
      <c r="B12" s="67"/>
      <c r="C12" s="62"/>
      <c r="D12" s="63"/>
      <c r="E12" s="63"/>
      <c r="F12" s="63"/>
      <c r="G12" s="61"/>
      <c r="I12" s="65"/>
    </row>
    <row r="13" spans="1:9" s="64" customFormat="1" ht="20.100000000000001" customHeight="1">
      <c r="A13" s="61"/>
      <c r="B13" s="68" t="s">
        <v>64</v>
      </c>
      <c r="C13" s="62"/>
      <c r="D13" s="63">
        <f>SUM(D6:D12)</f>
        <v>2230000</v>
      </c>
      <c r="E13" s="63">
        <f t="shared" ref="E13:F13" si="0">SUM(E6:E12)</f>
        <v>60000</v>
      </c>
      <c r="F13" s="63">
        <f t="shared" si="0"/>
        <v>1810000</v>
      </c>
      <c r="G13" s="61"/>
    </row>
  </sheetData>
  <mergeCells count="7">
    <mergeCell ref="A2:G2"/>
    <mergeCell ref="A4:A5"/>
    <mergeCell ref="B4:B5"/>
    <mergeCell ref="C4:C5"/>
    <mergeCell ref="D4:D5"/>
    <mergeCell ref="E4:F4"/>
    <mergeCell ref="G4:G5"/>
  </mergeCells>
  <phoneticPr fontId="3" type="noConversion"/>
  <printOptions horizontalCentered="1"/>
  <pageMargins left="0.35433070866141736" right="0.35433070866141736" top="0.98425196850393704" bottom="0.98425196850393704" header="0.51181102362204722" footer="0.51181102362204722"/>
  <pageSetup paperSize="9" orientation="landscape" blackAndWhite="1" r:id="rId1"/>
  <headerFooter alignWithMargins="0">
    <oddHeader>&amp;L&amp;"標楷體,標準"附件&amp;"新細明體,標準"10</oddHeader>
  </headerFooter>
</worksheet>
</file>

<file path=xl/worksheets/sheet7.xml><?xml version="1.0" encoding="utf-8"?>
<worksheet xmlns="http://schemas.openxmlformats.org/spreadsheetml/2006/main" xmlns:r="http://schemas.openxmlformats.org/officeDocument/2006/relationships">
  <dimension ref="A1:I13"/>
  <sheetViews>
    <sheetView view="pageBreakPreview" zoomScale="80" zoomScaleSheetLayoutView="80" workbookViewId="0">
      <selection activeCell="D21" sqref="D21"/>
    </sheetView>
  </sheetViews>
  <sheetFormatPr defaultRowHeight="16.2"/>
  <cols>
    <col min="1" max="1" width="18.6640625" style="53" customWidth="1"/>
    <col min="2" max="2" width="20.6640625" style="53" customWidth="1"/>
    <col min="3" max="3" width="23.77734375" style="53" customWidth="1"/>
    <col min="4" max="6" width="12.6640625" style="53" customWidth="1"/>
    <col min="7" max="7" width="21.77734375" style="53" customWidth="1"/>
    <col min="8" max="16384" width="8.88671875" style="53"/>
  </cols>
  <sheetData>
    <row r="1" spans="1:9" ht="22.2">
      <c r="B1" s="54"/>
      <c r="C1" s="54"/>
      <c r="D1" s="54"/>
      <c r="E1" s="54"/>
      <c r="F1" s="54"/>
      <c r="G1" s="55"/>
    </row>
    <row r="2" spans="1:9" ht="24.6">
      <c r="A2" s="116" t="s">
        <v>70</v>
      </c>
      <c r="B2" s="116"/>
      <c r="C2" s="116"/>
      <c r="D2" s="116"/>
      <c r="E2" s="116"/>
      <c r="F2" s="116"/>
      <c r="G2" s="116"/>
    </row>
    <row r="3" spans="1:9" ht="22.2">
      <c r="A3" s="55"/>
      <c r="B3" s="54"/>
      <c r="C3" s="54"/>
      <c r="D3" s="54"/>
      <c r="E3" s="54"/>
      <c r="F3" s="54"/>
      <c r="G3" s="56" t="s">
        <v>51</v>
      </c>
    </row>
    <row r="4" spans="1:9" s="57" customFormat="1" ht="21" customHeight="1">
      <c r="A4" s="117" t="s">
        <v>52</v>
      </c>
      <c r="B4" s="117" t="s">
        <v>53</v>
      </c>
      <c r="C4" s="117" t="s">
        <v>54</v>
      </c>
      <c r="D4" s="119" t="s">
        <v>55</v>
      </c>
      <c r="E4" s="121" t="s">
        <v>56</v>
      </c>
      <c r="F4" s="122"/>
      <c r="G4" s="117" t="s">
        <v>57</v>
      </c>
      <c r="I4" s="58"/>
    </row>
    <row r="5" spans="1:9" s="57" customFormat="1" ht="19.8">
      <c r="A5" s="118"/>
      <c r="B5" s="118"/>
      <c r="C5" s="118"/>
      <c r="D5" s="120"/>
      <c r="E5" s="59" t="s">
        <v>58</v>
      </c>
      <c r="F5" s="59" t="s">
        <v>59</v>
      </c>
      <c r="G5" s="118"/>
      <c r="I5" s="58"/>
    </row>
    <row r="6" spans="1:9" s="64" customFormat="1" ht="59.4">
      <c r="A6" s="60" t="s">
        <v>60</v>
      </c>
      <c r="B6" s="61" t="s">
        <v>61</v>
      </c>
      <c r="C6" s="62" t="s">
        <v>62</v>
      </c>
      <c r="D6" s="63">
        <v>1230000</v>
      </c>
      <c r="E6" s="63">
        <v>0</v>
      </c>
      <c r="F6" s="63">
        <v>810000</v>
      </c>
      <c r="G6" s="61" t="s">
        <v>63</v>
      </c>
      <c r="I6" s="65"/>
    </row>
    <row r="7" spans="1:9" s="64" customFormat="1" ht="20.100000000000001" customHeight="1">
      <c r="A7" s="60" t="s">
        <v>33</v>
      </c>
      <c r="B7" s="61" t="s">
        <v>66</v>
      </c>
      <c r="C7" s="62" t="s">
        <v>62</v>
      </c>
      <c r="D7" s="63">
        <v>1000000</v>
      </c>
      <c r="E7" s="63">
        <v>0</v>
      </c>
      <c r="F7" s="63">
        <v>1000000</v>
      </c>
      <c r="G7" s="61"/>
      <c r="I7" s="65"/>
    </row>
    <row r="8" spans="1:9" s="64" customFormat="1" ht="20.100000000000001" customHeight="1">
      <c r="A8" s="60"/>
      <c r="B8" s="61"/>
      <c r="C8" s="62"/>
      <c r="D8" s="63"/>
      <c r="E8" s="63"/>
      <c r="F8" s="63"/>
      <c r="G8" s="61"/>
      <c r="I8" s="65"/>
    </row>
    <row r="9" spans="1:9" s="64" customFormat="1" ht="20.100000000000001" customHeight="1">
      <c r="A9" s="60"/>
      <c r="B9" s="61"/>
      <c r="C9" s="62"/>
      <c r="D9" s="63"/>
      <c r="E9" s="63"/>
      <c r="F9" s="63"/>
      <c r="G9" s="61"/>
      <c r="I9" s="65"/>
    </row>
    <row r="10" spans="1:9" s="64" customFormat="1" ht="20.100000000000001" customHeight="1">
      <c r="A10" s="60"/>
      <c r="B10" s="61"/>
      <c r="C10" s="62"/>
      <c r="D10" s="63"/>
      <c r="E10" s="63"/>
      <c r="F10" s="63"/>
      <c r="G10" s="61"/>
      <c r="I10" s="65"/>
    </row>
    <row r="11" spans="1:9" s="64" customFormat="1" ht="20.100000000000001" customHeight="1">
      <c r="A11" s="66"/>
      <c r="B11" s="67"/>
      <c r="C11" s="62"/>
      <c r="D11" s="63"/>
      <c r="E11" s="63"/>
      <c r="F11" s="63"/>
      <c r="G11" s="61"/>
      <c r="I11" s="65"/>
    </row>
    <row r="12" spans="1:9" s="64" customFormat="1" ht="19.8">
      <c r="A12" s="66"/>
      <c r="B12" s="67"/>
      <c r="C12" s="62"/>
      <c r="D12" s="63"/>
      <c r="E12" s="63"/>
      <c r="F12" s="63"/>
      <c r="G12" s="61"/>
      <c r="I12" s="65"/>
    </row>
    <row r="13" spans="1:9" s="64" customFormat="1" ht="20.100000000000001" customHeight="1">
      <c r="A13" s="61"/>
      <c r="B13" s="68" t="s">
        <v>64</v>
      </c>
      <c r="C13" s="62"/>
      <c r="D13" s="63">
        <f>SUM(D6:D12)</f>
        <v>2230000</v>
      </c>
      <c r="E13" s="63">
        <f t="shared" ref="E13:F13" si="0">SUM(E6:E12)</f>
        <v>0</v>
      </c>
      <c r="F13" s="63">
        <f t="shared" si="0"/>
        <v>1810000</v>
      </c>
      <c r="G13" s="61"/>
    </row>
  </sheetData>
  <mergeCells count="7">
    <mergeCell ref="A2:G2"/>
    <mergeCell ref="A4:A5"/>
    <mergeCell ref="B4:B5"/>
    <mergeCell ref="C4:C5"/>
    <mergeCell ref="D4:D5"/>
    <mergeCell ref="E4:F4"/>
    <mergeCell ref="G4:G5"/>
  </mergeCells>
  <phoneticPr fontId="3" type="noConversion"/>
  <printOptions horizontalCentered="1"/>
  <pageMargins left="0.35433070866141736" right="0.35433070866141736" top="0.98425196850393704" bottom="0.98425196850393704" header="0.51181102362204722" footer="0.51181102362204722"/>
  <pageSetup paperSize="9" orientation="landscape" blackAndWhite="1" r:id="rId1"/>
  <headerFooter alignWithMargins="0">
    <oddHeader>&amp;L&amp;"標楷體,標準"附件&amp;"新細明體,標準"10</oddHeader>
  </headerFooter>
</worksheet>
</file>

<file path=xl/worksheets/sheet8.xml><?xml version="1.0" encoding="utf-8"?>
<worksheet xmlns="http://schemas.openxmlformats.org/spreadsheetml/2006/main" xmlns:r="http://schemas.openxmlformats.org/officeDocument/2006/relationships">
  <dimension ref="A1:I13"/>
  <sheetViews>
    <sheetView view="pageBreakPreview" zoomScale="80" zoomScaleSheetLayoutView="80" workbookViewId="0">
      <selection activeCell="F23" sqref="F23"/>
    </sheetView>
  </sheetViews>
  <sheetFormatPr defaultRowHeight="16.2"/>
  <cols>
    <col min="1" max="1" width="18.6640625" style="53" customWidth="1"/>
    <col min="2" max="2" width="20.6640625" style="53" customWidth="1"/>
    <col min="3" max="3" width="23.77734375" style="53" customWidth="1"/>
    <col min="4" max="6" width="12.77734375" style="53" customWidth="1"/>
    <col min="7" max="7" width="21.77734375" style="53" customWidth="1"/>
    <col min="8" max="16384" width="8.88671875" style="53"/>
  </cols>
  <sheetData>
    <row r="1" spans="1:9" ht="22.2">
      <c r="B1" s="54"/>
      <c r="C1" s="54"/>
      <c r="D1" s="54"/>
      <c r="E1" s="54"/>
      <c r="F1" s="54"/>
      <c r="G1" s="55"/>
    </row>
    <row r="2" spans="1:9" ht="24.6">
      <c r="A2" s="116" t="s">
        <v>71</v>
      </c>
      <c r="B2" s="116"/>
      <c r="C2" s="116"/>
      <c r="D2" s="116"/>
      <c r="E2" s="116"/>
      <c r="F2" s="116"/>
      <c r="G2" s="116"/>
    </row>
    <row r="3" spans="1:9" ht="22.2">
      <c r="A3" s="55"/>
      <c r="B3" s="54"/>
      <c r="C3" s="54"/>
      <c r="D3" s="54"/>
      <c r="E3" s="54"/>
      <c r="F3" s="54"/>
      <c r="G3" s="56" t="s">
        <v>51</v>
      </c>
    </row>
    <row r="4" spans="1:9" s="57" customFormat="1" ht="21" customHeight="1">
      <c r="A4" s="117" t="s">
        <v>52</v>
      </c>
      <c r="B4" s="117" t="s">
        <v>53</v>
      </c>
      <c r="C4" s="117" t="s">
        <v>54</v>
      </c>
      <c r="D4" s="119" t="s">
        <v>55</v>
      </c>
      <c r="E4" s="121" t="s">
        <v>56</v>
      </c>
      <c r="F4" s="122"/>
      <c r="G4" s="117" t="s">
        <v>57</v>
      </c>
      <c r="I4" s="58"/>
    </row>
    <row r="5" spans="1:9" s="57" customFormat="1" ht="19.8">
      <c r="A5" s="118"/>
      <c r="B5" s="118"/>
      <c r="C5" s="118"/>
      <c r="D5" s="120"/>
      <c r="E5" s="59" t="s">
        <v>58</v>
      </c>
      <c r="F5" s="59" t="s">
        <v>59</v>
      </c>
      <c r="G5" s="118"/>
      <c r="I5" s="58"/>
    </row>
    <row r="6" spans="1:9" s="64" customFormat="1" ht="59.4">
      <c r="A6" s="60" t="s">
        <v>60</v>
      </c>
      <c r="B6" s="61" t="s">
        <v>61</v>
      </c>
      <c r="C6" s="62" t="s">
        <v>62</v>
      </c>
      <c r="D6" s="63">
        <v>1230000</v>
      </c>
      <c r="E6" s="63">
        <v>400000</v>
      </c>
      <c r="F6" s="63">
        <v>1210000</v>
      </c>
      <c r="G6" s="61" t="s">
        <v>63</v>
      </c>
      <c r="I6" s="65"/>
    </row>
    <row r="7" spans="1:9" s="64" customFormat="1" ht="20.100000000000001" customHeight="1">
      <c r="A7" s="60" t="s">
        <v>33</v>
      </c>
      <c r="B7" s="61" t="s">
        <v>66</v>
      </c>
      <c r="C7" s="62" t="s">
        <v>62</v>
      </c>
      <c r="D7" s="63">
        <v>1000000</v>
      </c>
      <c r="E7" s="63">
        <v>0</v>
      </c>
      <c r="F7" s="63">
        <v>1000000</v>
      </c>
      <c r="G7" s="61"/>
      <c r="I7" s="65"/>
    </row>
    <row r="8" spans="1:9" s="64" customFormat="1" ht="20.100000000000001" customHeight="1">
      <c r="A8" s="60"/>
      <c r="B8" s="61"/>
      <c r="C8" s="62"/>
      <c r="D8" s="63"/>
      <c r="E8" s="63"/>
      <c r="F8" s="63"/>
      <c r="G8" s="61"/>
      <c r="I8" s="65"/>
    </row>
    <row r="9" spans="1:9" s="64" customFormat="1" ht="20.100000000000001" customHeight="1">
      <c r="A9" s="60"/>
      <c r="B9" s="61"/>
      <c r="C9" s="62"/>
      <c r="D9" s="63"/>
      <c r="E9" s="63"/>
      <c r="F9" s="63"/>
      <c r="G9" s="61"/>
      <c r="I9" s="65"/>
    </row>
    <row r="10" spans="1:9" s="64" customFormat="1" ht="20.100000000000001" customHeight="1">
      <c r="A10" s="60"/>
      <c r="B10" s="61"/>
      <c r="C10" s="62"/>
      <c r="D10" s="63"/>
      <c r="E10" s="63"/>
      <c r="F10" s="63"/>
      <c r="G10" s="61"/>
      <c r="I10" s="65"/>
    </row>
    <row r="11" spans="1:9" s="64" customFormat="1" ht="20.100000000000001" customHeight="1">
      <c r="A11" s="66"/>
      <c r="B11" s="67"/>
      <c r="C11" s="62"/>
      <c r="D11" s="63"/>
      <c r="E11" s="63"/>
      <c r="F11" s="63"/>
      <c r="G11" s="61"/>
      <c r="I11" s="65"/>
    </row>
    <row r="12" spans="1:9" s="64" customFormat="1" ht="19.8">
      <c r="A12" s="66"/>
      <c r="B12" s="67"/>
      <c r="C12" s="62"/>
      <c r="D12" s="63"/>
      <c r="E12" s="63"/>
      <c r="F12" s="63"/>
      <c r="G12" s="61"/>
      <c r="I12" s="65"/>
    </row>
    <row r="13" spans="1:9" s="64" customFormat="1" ht="20.100000000000001" customHeight="1">
      <c r="A13" s="61"/>
      <c r="B13" s="68" t="s">
        <v>64</v>
      </c>
      <c r="C13" s="62"/>
      <c r="D13" s="63">
        <f>SUM(D6:D12)</f>
        <v>2230000</v>
      </c>
      <c r="E13" s="63">
        <f t="shared" ref="E13:F13" si="0">SUM(E6:E12)</f>
        <v>400000</v>
      </c>
      <c r="F13" s="63">
        <f t="shared" si="0"/>
        <v>2210000</v>
      </c>
      <c r="G13" s="61"/>
    </row>
  </sheetData>
  <mergeCells count="7">
    <mergeCell ref="A2:G2"/>
    <mergeCell ref="A4:A5"/>
    <mergeCell ref="B4:B5"/>
    <mergeCell ref="C4:C5"/>
    <mergeCell ref="D4:D5"/>
    <mergeCell ref="E4:F4"/>
    <mergeCell ref="G4:G5"/>
  </mergeCells>
  <phoneticPr fontId="3" type="noConversion"/>
  <printOptions horizontalCentered="1"/>
  <pageMargins left="0.35433070866141736" right="0.35433070866141736" top="0.98425196850393704" bottom="0.98425196850393704" header="0.51181102362204722" footer="0.51181102362204722"/>
  <pageSetup paperSize="9" orientation="landscape" blackAndWhite="1" r:id="rId1"/>
  <headerFooter alignWithMargins="0">
    <oddHeader>&amp;L&amp;"標楷體,標準"附件&amp;"新細明體,標準"10</oddHeader>
  </headerFooter>
</worksheet>
</file>

<file path=xl/worksheets/sheet9.xml><?xml version="1.0" encoding="utf-8"?>
<worksheet xmlns="http://schemas.openxmlformats.org/spreadsheetml/2006/main" xmlns:r="http://schemas.openxmlformats.org/officeDocument/2006/relationships">
  <dimension ref="A1:I13"/>
  <sheetViews>
    <sheetView view="pageBreakPreview" zoomScale="80" zoomScaleSheetLayoutView="80" workbookViewId="0">
      <selection activeCell="J6" sqref="J6"/>
    </sheetView>
  </sheetViews>
  <sheetFormatPr defaultRowHeight="16.2"/>
  <cols>
    <col min="1" max="1" width="18.6640625" style="53" customWidth="1"/>
    <col min="2" max="2" width="20.6640625" style="53" customWidth="1"/>
    <col min="3" max="3" width="23.6640625" style="53" customWidth="1"/>
    <col min="4" max="6" width="12.6640625" style="53" customWidth="1"/>
    <col min="7" max="7" width="21.77734375" style="53" customWidth="1"/>
    <col min="8" max="16384" width="8.88671875" style="53"/>
  </cols>
  <sheetData>
    <row r="1" spans="1:9" ht="22.8" thickBot="1">
      <c r="B1" s="54"/>
      <c r="C1" s="54"/>
      <c r="D1" s="54"/>
      <c r="E1" s="54"/>
      <c r="F1" s="54"/>
      <c r="G1" s="55"/>
    </row>
    <row r="2" spans="1:9" ht="24.6">
      <c r="A2" s="123" t="s">
        <v>72</v>
      </c>
      <c r="B2" s="124"/>
      <c r="C2" s="124"/>
      <c r="D2" s="124"/>
      <c r="E2" s="124"/>
      <c r="F2" s="124"/>
      <c r="G2" s="125"/>
    </row>
    <row r="3" spans="1:9" ht="22.2">
      <c r="A3" s="69"/>
      <c r="B3" s="55"/>
      <c r="C3" s="55"/>
      <c r="D3" s="55"/>
      <c r="E3" s="55"/>
      <c r="F3" s="55"/>
      <c r="G3" s="70" t="s">
        <v>51</v>
      </c>
    </row>
    <row r="4" spans="1:9" s="57" customFormat="1" ht="21" customHeight="1">
      <c r="A4" s="126" t="s">
        <v>52</v>
      </c>
      <c r="B4" s="117" t="s">
        <v>53</v>
      </c>
      <c r="C4" s="117" t="s">
        <v>54</v>
      </c>
      <c r="D4" s="119" t="s">
        <v>55</v>
      </c>
      <c r="E4" s="121" t="s">
        <v>56</v>
      </c>
      <c r="F4" s="122"/>
      <c r="G4" s="128" t="s">
        <v>57</v>
      </c>
      <c r="I4" s="58"/>
    </row>
    <row r="5" spans="1:9" s="57" customFormat="1" ht="19.8">
      <c r="A5" s="127"/>
      <c r="B5" s="118"/>
      <c r="C5" s="118"/>
      <c r="D5" s="120"/>
      <c r="E5" s="59" t="s">
        <v>58</v>
      </c>
      <c r="F5" s="59" t="s">
        <v>59</v>
      </c>
      <c r="G5" s="129"/>
      <c r="I5" s="58"/>
    </row>
    <row r="6" spans="1:9" s="64" customFormat="1" ht="59.4">
      <c r="A6" s="71" t="s">
        <v>60</v>
      </c>
      <c r="B6" s="61" t="s">
        <v>61</v>
      </c>
      <c r="C6" s="62" t="s">
        <v>62</v>
      </c>
      <c r="D6" s="63">
        <v>1230000</v>
      </c>
      <c r="E6" s="63">
        <v>110000</v>
      </c>
      <c r="F6" s="63">
        <v>1320000</v>
      </c>
      <c r="G6" s="72" t="s">
        <v>63</v>
      </c>
      <c r="I6" s="65"/>
    </row>
    <row r="7" spans="1:9" s="64" customFormat="1" ht="20.100000000000001" customHeight="1">
      <c r="A7" s="71" t="s">
        <v>33</v>
      </c>
      <c r="B7" s="61" t="s">
        <v>66</v>
      </c>
      <c r="C7" s="62" t="s">
        <v>62</v>
      </c>
      <c r="D7" s="63">
        <v>1000000</v>
      </c>
      <c r="E7" s="63">
        <v>0</v>
      </c>
      <c r="F7" s="63">
        <v>1000000</v>
      </c>
      <c r="G7" s="72"/>
      <c r="I7" s="65"/>
    </row>
    <row r="8" spans="1:9" s="64" customFormat="1" ht="20.100000000000001" customHeight="1">
      <c r="A8" s="71"/>
      <c r="B8" s="61"/>
      <c r="C8" s="62"/>
      <c r="D8" s="63"/>
      <c r="E8" s="63"/>
      <c r="F8" s="63"/>
      <c r="G8" s="72"/>
      <c r="I8" s="65"/>
    </row>
    <row r="9" spans="1:9" s="64" customFormat="1" ht="20.100000000000001" customHeight="1">
      <c r="A9" s="71"/>
      <c r="B9" s="61"/>
      <c r="C9" s="62"/>
      <c r="D9" s="63"/>
      <c r="E9" s="63"/>
      <c r="F9" s="63"/>
      <c r="G9" s="72"/>
      <c r="I9" s="65"/>
    </row>
    <row r="10" spans="1:9" s="64" customFormat="1" ht="20.100000000000001" customHeight="1">
      <c r="A10" s="71"/>
      <c r="B10" s="61"/>
      <c r="C10" s="62"/>
      <c r="D10" s="63"/>
      <c r="E10" s="63"/>
      <c r="F10" s="63"/>
      <c r="G10" s="72"/>
      <c r="I10" s="65"/>
    </row>
    <row r="11" spans="1:9" s="64" customFormat="1" ht="20.100000000000001" customHeight="1">
      <c r="A11" s="73"/>
      <c r="B11" s="67"/>
      <c r="C11" s="62"/>
      <c r="D11" s="63"/>
      <c r="E11" s="63"/>
      <c r="F11" s="63"/>
      <c r="G11" s="72"/>
      <c r="I11" s="65"/>
    </row>
    <row r="12" spans="1:9" s="64" customFormat="1" ht="19.8">
      <c r="A12" s="73"/>
      <c r="B12" s="67"/>
      <c r="C12" s="62"/>
      <c r="D12" s="63"/>
      <c r="E12" s="63"/>
      <c r="F12" s="63"/>
      <c r="G12" s="72"/>
      <c r="I12" s="65"/>
    </row>
    <row r="13" spans="1:9" s="64" customFormat="1" ht="20.100000000000001" customHeight="1" thickBot="1">
      <c r="A13" s="74"/>
      <c r="B13" s="75" t="s">
        <v>64</v>
      </c>
      <c r="C13" s="76"/>
      <c r="D13" s="77">
        <f>SUM(D6:D12)</f>
        <v>2230000</v>
      </c>
      <c r="E13" s="77">
        <f t="shared" ref="E13:F13" si="0">SUM(E6:E12)</f>
        <v>110000</v>
      </c>
      <c r="F13" s="77">
        <f t="shared" si="0"/>
        <v>2320000</v>
      </c>
      <c r="G13" s="78"/>
    </row>
  </sheetData>
  <mergeCells count="7">
    <mergeCell ref="A2:G2"/>
    <mergeCell ref="A4:A5"/>
    <mergeCell ref="B4:B5"/>
    <mergeCell ref="C4:C5"/>
    <mergeCell ref="D4:D5"/>
    <mergeCell ref="E4:F4"/>
    <mergeCell ref="G4:G5"/>
  </mergeCells>
  <phoneticPr fontId="3" type="noConversion"/>
  <printOptions horizontalCentered="1"/>
  <pageMargins left="0.35433070866141736" right="0.35433070866141736" top="0.98425196850393704" bottom="0.98425196850393704" header="0.51181102362204722" footer="0.51181102362204722"/>
  <pageSetup paperSize="9" orientation="landscape" blackAndWhite="1" r:id="rId1"/>
  <headerFooter alignWithMargins="0">
    <oddHeader>&amp;L&amp;"標楷體,標準"附件&amp;"新細明體,標準"10</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已命名的範圍</vt:lpstr>
      </vt:variant>
      <vt:variant>
        <vt:i4>13</vt:i4>
      </vt:variant>
    </vt:vector>
  </HeadingPairs>
  <TitlesOfParts>
    <vt:vector size="26" baseType="lpstr">
      <vt:lpstr>總表</vt:lpstr>
      <vt:lpstr>1月</vt:lpstr>
      <vt:lpstr>2月</vt:lpstr>
      <vt:lpstr>3月</vt:lpstr>
      <vt:lpstr>4月</vt:lpstr>
      <vt:lpstr>5月</vt:lpstr>
      <vt:lpstr>6月</vt:lpstr>
      <vt:lpstr>7月</vt:lpstr>
      <vt:lpstr>8月</vt:lpstr>
      <vt:lpstr>9月</vt:lpstr>
      <vt:lpstr>10月</vt:lpstr>
      <vt:lpstr>11月</vt:lpstr>
      <vt:lpstr>12月</vt:lpstr>
      <vt:lpstr>'10月'!Print_Area</vt:lpstr>
      <vt:lpstr>'11月'!Print_Area</vt:lpstr>
      <vt:lpstr>'12月'!Print_Area</vt:lpstr>
      <vt:lpstr>'1月'!Print_Area</vt:lpstr>
      <vt:lpstr>'2月'!Print_Area</vt:lpstr>
      <vt:lpstr>'3月'!Print_Area</vt:lpstr>
      <vt:lpstr>'4月'!Print_Area</vt:lpstr>
      <vt:lpstr>'5月'!Print_Area</vt:lpstr>
      <vt:lpstr>'6月'!Print_Area</vt:lpstr>
      <vt:lpstr>'7月'!Print_Area</vt:lpstr>
      <vt:lpstr>'8月'!Print_Area</vt:lpstr>
      <vt:lpstr>'9月'!Print_Area</vt:lpstr>
      <vt:lpstr>總表!Print_Area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VGH00</dc:creator>
  <cp:lastModifiedBy>VGH00</cp:lastModifiedBy>
  <cp:lastPrinted>2019-01-28T01:58:35Z</cp:lastPrinted>
  <dcterms:created xsi:type="dcterms:W3CDTF">2019-01-25T03:44:05Z</dcterms:created>
  <dcterms:modified xsi:type="dcterms:W3CDTF">2019-01-29T03:08:27Z</dcterms:modified>
</cp:coreProperties>
</file>